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C:\Users\INLTLPA\Documents\STLP\Change CIR Form P1 YA 2021 to 2024\"/>
    </mc:Choice>
  </mc:AlternateContent>
  <xr:revisionPtr revIDLastSave="0" documentId="13_ncr:1_{252AA365-2D8F-4AAB-B8D9-427761AE2FF6}" xr6:coauthVersionLast="47" xr6:coauthVersionMax="47" xr10:uidLastSave="{00000000-0000-0000-0000-000000000000}"/>
  <bookViews>
    <workbookView xWindow="0" yWindow="350" windowWidth="19200" windowHeight="8720" tabRatio="811" xr2:uid="{00000000-000D-0000-FFFF-FFFF00000000}"/>
  </bookViews>
  <sheets>
    <sheet name="Instructions and Particulars" sheetId="5" r:id="rId1"/>
    <sheet name="Page 1 of P1" sheetId="1" r:id="rId2"/>
    <sheet name="Page 2 of P1" sheetId="2" r:id="rId3"/>
    <sheet name="Page 3 of P1" sheetId="7" r:id="rId4"/>
    <sheet name="Page 4 of P1" sheetId="8" r:id="rId5"/>
    <sheet name="APPENDICES" sheetId="3" r:id="rId6"/>
    <sheet name="Explanatory Notes " sheetId="6" r:id="rId7"/>
    <sheet name="JSON" sheetId="9" state="hidden" r:id="rId8"/>
  </sheets>
  <definedNames>
    <definedName name="_xlnm.Print_Area" localSheetId="5">APPENDICES!$A$1:$W$58</definedName>
    <definedName name="_xlnm.Print_Area" localSheetId="6">'Explanatory Notes '!$A$1:$C$17</definedName>
    <definedName name="_xlnm.Print_Area" localSheetId="0">'Instructions and Particulars'!$X$157</definedName>
    <definedName name="_xlnm.Print_Area" localSheetId="1">'Page 1 of P1'!$A$1:$AT$77</definedName>
    <definedName name="_xlnm.Print_Area" localSheetId="2">'Page 2 of P1'!$A$1:$AO$55</definedName>
    <definedName name="_xlnm.Print_Area" localSheetId="3">'Page 3 of P1'!$A$1:$AO$70</definedName>
    <definedName name="_xlnm.Print_Area" localSheetId="4">'Page 4 of P1'!$A$1:$AO$32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37" i="9" l="1"/>
  <c r="D37" i="9" s="1"/>
  <c r="AE11" i="8"/>
  <c r="B31" i="9"/>
  <c r="AE22" i="7"/>
  <c r="B17" i="9" s="1"/>
  <c r="D17" i="9" s="1"/>
  <c r="B35" i="9"/>
  <c r="D35" i="9" s="1"/>
  <c r="B34" i="9"/>
  <c r="D34" i="9" s="1"/>
  <c r="B33" i="9"/>
  <c r="D33" i="9" s="1"/>
  <c r="B32" i="9"/>
  <c r="D32" i="9" s="1"/>
  <c r="B29" i="9"/>
  <c r="D29" i="9" s="1"/>
  <c r="B30" i="9"/>
  <c r="D30" i="9" s="1"/>
  <c r="B28" i="9"/>
  <c r="D28" i="9" s="1"/>
  <c r="B27" i="9"/>
  <c r="D27" i="9" s="1"/>
  <c r="B26" i="9"/>
  <c r="D26" i="9" s="1"/>
  <c r="B25" i="9"/>
  <c r="D25" i="9" s="1"/>
  <c r="B23" i="9"/>
  <c r="D23" i="9" s="1"/>
  <c r="B22" i="9"/>
  <c r="D22" i="9" s="1"/>
  <c r="B21" i="9"/>
  <c r="D21" i="9" s="1"/>
  <c r="B19" i="9"/>
  <c r="D19" i="9" s="1"/>
  <c r="B18" i="9"/>
  <c r="D18" i="9" s="1"/>
  <c r="B16" i="9"/>
  <c r="D16" i="9" s="1"/>
  <c r="B15" i="9"/>
  <c r="D15" i="9" s="1"/>
  <c r="B14" i="9"/>
  <c r="D14" i="9" s="1"/>
  <c r="B13" i="9"/>
  <c r="D13" i="9" s="1"/>
  <c r="B11" i="9"/>
  <c r="D11" i="9" s="1"/>
  <c r="B10" i="9"/>
  <c r="D10" i="9" s="1"/>
  <c r="B8" i="9"/>
  <c r="D8" i="9" s="1"/>
  <c r="B7" i="9"/>
  <c r="D7" i="9" s="1"/>
  <c r="B6" i="9"/>
  <c r="D6" i="9" s="1"/>
  <c r="B5" i="9"/>
  <c r="D5" i="9" s="1"/>
  <c r="B4" i="9"/>
  <c r="D4" i="9" s="1"/>
  <c r="B3" i="9"/>
  <c r="D3" i="9" s="1"/>
  <c r="AE39" i="2" l="1" a="1"/>
  <c r="AE39" i="2" s="1"/>
  <c r="AL73" i="1"/>
  <c r="D31" i="9" s="1"/>
  <c r="AF53" i="2"/>
  <c r="AE69" i="7"/>
  <c r="AF31" i="8"/>
  <c r="AP10" i="2" l="1"/>
  <c r="AC39" i="2" a="1"/>
  <c r="AC39" i="2" s="1"/>
  <c r="AC6" i="7" s="1" a="1"/>
  <c r="AC6" i="7" s="1"/>
  <c r="AE14" i="8"/>
  <c r="AE13" i="8"/>
  <c r="AE12" i="8"/>
  <c r="AE15" i="8"/>
  <c r="AE27" i="8"/>
  <c r="AE15" i="2"/>
  <c r="L5" i="3"/>
  <c r="J28" i="3"/>
  <c r="N17" i="3"/>
  <c r="K17" i="3"/>
  <c r="B5" i="3"/>
  <c r="A10" i="1"/>
  <c r="A16" i="1"/>
  <c r="A15" i="1"/>
  <c r="A14" i="1"/>
  <c r="A13" i="1"/>
  <c r="AK3" i="1"/>
  <c r="AV3" i="1" s="1"/>
  <c r="B9" i="9" l="1"/>
  <c r="D9" i="9" s="1"/>
  <c r="Y5" i="3"/>
  <c r="AE6" i="7" a="1"/>
  <c r="AE6" i="7" s="1"/>
  <c r="B12" i="9" s="1"/>
  <c r="D12" i="9" s="1"/>
  <c r="A18" i="1"/>
  <c r="AE16" i="8"/>
  <c r="B36" i="9" s="1"/>
  <c r="D36" i="9" s="1"/>
  <c r="AA32" i="7" l="1"/>
  <c r="AD32" i="7"/>
  <c r="B20" i="9" s="1"/>
  <c r="D20" i="9" s="1"/>
  <c r="AD46" i="7" l="1"/>
  <c r="B24" i="9" s="1"/>
  <c r="D24" i="9" s="1"/>
  <c r="A1" i="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<sst xmlns="http://schemas.openxmlformats.org/spreadsheetml/2006/main" count="393" uniqueCount="300">
  <si>
    <t>INCOME TAX RETURN</t>
  </si>
  <si>
    <t>Date</t>
  </si>
  <si>
    <t>Comptroller of Income Tax</t>
  </si>
  <si>
    <t>Please get ready the following information to fill in the form :-</t>
  </si>
  <si>
    <t>(Number 01-12)</t>
  </si>
  <si>
    <t>23001</t>
  </si>
  <si>
    <t>V.    Date of De-registration</t>
  </si>
  <si>
    <t>(dd/mm/yyyy)</t>
  </si>
  <si>
    <t>Postal Code</t>
  </si>
  <si>
    <t>III. New Principal Officers</t>
  </si>
  <si>
    <t>Designation</t>
  </si>
  <si>
    <t>Full Name</t>
  </si>
  <si>
    <t xml:space="preserve"> Identification</t>
  </si>
  <si>
    <t>Type*</t>
  </si>
  <si>
    <t>Number</t>
  </si>
  <si>
    <t xml:space="preserve">  Secretary</t>
  </si>
  <si>
    <t xml:space="preserve">  Treasurer</t>
  </si>
  <si>
    <t xml:space="preserve">CODE FOR </t>
  </si>
  <si>
    <t>IDENTIFICATION TYPE*</t>
  </si>
  <si>
    <t>01 - Singapore NRIC</t>
  </si>
  <si>
    <t>02 - FIN</t>
  </si>
  <si>
    <t>03- Immigration (IMS)</t>
  </si>
  <si>
    <t>04 - Work Permit No.</t>
  </si>
  <si>
    <t>11 - Malaysia NRIC</t>
  </si>
  <si>
    <t>12 - Foreign Passport</t>
  </si>
  <si>
    <t>20 - Other Identification</t>
  </si>
  <si>
    <t>a)  Statement of Accounts</t>
  </si>
  <si>
    <t>Tax Ref No.</t>
  </si>
  <si>
    <t xml:space="preserve"> Particulars of Person making the tax return (see Explanatory Notes on who can sign this return)</t>
  </si>
  <si>
    <t>Address</t>
  </si>
  <si>
    <t xml:space="preserve"> Designation</t>
  </si>
  <si>
    <t>Name</t>
  </si>
  <si>
    <t>There are penalties for failing to furnish a tax return by the due date or furnishing an incorrect tax return</t>
  </si>
  <si>
    <t xml:space="preserve"> Signature/Date</t>
  </si>
  <si>
    <t>$</t>
  </si>
  <si>
    <t>.00</t>
  </si>
  <si>
    <t>TOTAL</t>
  </si>
  <si>
    <t xml:space="preserve"> Period</t>
  </si>
  <si>
    <t xml:space="preserve">  23002</t>
  </si>
  <si>
    <t>TOTAL INCOME</t>
  </si>
  <si>
    <t>I.    New Name</t>
  </si>
  <si>
    <t>II.  New Postal Address</t>
  </si>
  <si>
    <t>DECLARATION</t>
  </si>
  <si>
    <t>IV.  New Accounting Month End</t>
  </si>
  <si>
    <t>Please cross this box</t>
  </si>
  <si>
    <t>Identification No</t>
  </si>
  <si>
    <t xml:space="preserve"> Contact No</t>
  </si>
  <si>
    <t>b)  Other Income Statements/Tax Computation</t>
  </si>
  <si>
    <t>This form may take you 10 minutes to complete.</t>
  </si>
  <si>
    <t xml:space="preserve">         Address or Source</t>
  </si>
  <si>
    <t xml:space="preserve">    Period</t>
  </si>
  <si>
    <t>FORM P1</t>
  </si>
  <si>
    <t>APPENDIX 1</t>
  </si>
  <si>
    <t>Name of Taxpayer</t>
  </si>
  <si>
    <t>This schedule will take you 6 minutes to complete.  Please get ready all the original vouchers to fill in the Form.</t>
  </si>
  <si>
    <t>Name of Company</t>
  </si>
  <si>
    <t>Country</t>
  </si>
  <si>
    <t>Total</t>
  </si>
  <si>
    <t>(Not subject to tax in the country from which it was received) (see explanatory notes on item 3)</t>
  </si>
  <si>
    <t>+ Refers to the highest corporate rate of foreign jurisdiction (see explanatory notes on item 3)</t>
  </si>
  <si>
    <t>APPENDIX 2</t>
  </si>
  <si>
    <t>ABC Society</t>
  </si>
  <si>
    <t>Comparison of Gross Income from Members and Non-Members</t>
  </si>
  <si>
    <t>Subscription</t>
  </si>
  <si>
    <t xml:space="preserve"> 10,000</t>
  </si>
  <si>
    <t>Entrance fees</t>
  </si>
  <si>
    <t>Interest Income</t>
  </si>
  <si>
    <t>Rent Income</t>
  </si>
  <si>
    <t>Donations received</t>
  </si>
  <si>
    <t>Sales of D&amp;D tickets</t>
  </si>
  <si>
    <t>Sales of F&amp;B</t>
  </si>
  <si>
    <t>Other Income</t>
  </si>
  <si>
    <t xml:space="preserve"> </t>
  </si>
  <si>
    <t>Documents to be submitted to IRAS</t>
  </si>
  <si>
    <t>Who can sign this return?</t>
  </si>
  <si>
    <t>SECTION A</t>
  </si>
  <si>
    <t>Income Declaration</t>
  </si>
  <si>
    <t>Item 1</t>
  </si>
  <si>
    <t>Item 2</t>
  </si>
  <si>
    <t>Item 3</t>
  </si>
  <si>
    <t>Item 4</t>
  </si>
  <si>
    <t>SECTION B</t>
  </si>
  <si>
    <t>Item 9</t>
  </si>
  <si>
    <t>Item 10</t>
  </si>
  <si>
    <t xml:space="preserve">EXPLANATORY NOTES TO FORM P1 </t>
  </si>
  <si>
    <t>Thank You.</t>
  </si>
  <si>
    <t>Enter '0' if the item is not applicable. 
For losses, mark (x) in the box provided.</t>
  </si>
  <si>
    <t xml:space="preserve">Common Types of Gross Income </t>
  </si>
  <si>
    <t>Any member of the Management Committee (President, Hon Treasurer, Secretary or any other member of the Management Committee) may sign this return.</t>
  </si>
  <si>
    <t xml:space="preserve">Computation under Section 11(1) of the Income Tax Act </t>
  </si>
  <si>
    <r>
      <t xml:space="preserve">  </t>
    </r>
    <r>
      <rPr>
        <b/>
        <sz val="9"/>
        <color indexed="8"/>
        <rFont val="Arial"/>
        <family val="2"/>
      </rPr>
      <t>Chairman</t>
    </r>
  </si>
  <si>
    <t>Treasurer</t>
  </si>
  <si>
    <t>BODY OF PERSONS</t>
  </si>
  <si>
    <t>Please read the following notes before proceeding:</t>
  </si>
  <si>
    <t>1</t>
  </si>
  <si>
    <t>2</t>
  </si>
  <si>
    <t>3</t>
  </si>
  <si>
    <t>(X) 
for deficit</t>
  </si>
  <si>
    <t>(a)</t>
  </si>
  <si>
    <t>Date of 
Appointment</t>
  </si>
  <si>
    <t>Contact 
Number</t>
  </si>
  <si>
    <t xml:space="preserve">Income from Real Estate 
Investment Trusts &amp; Unit Trusts
</t>
  </si>
  <si>
    <t>(b)</t>
  </si>
  <si>
    <t>(c)</t>
  </si>
  <si>
    <r>
      <t xml:space="preserve">Foreign Taxable Dividends 
</t>
    </r>
    <r>
      <rPr>
        <sz val="8"/>
        <color indexed="8"/>
        <rFont val="Arial"/>
        <family val="2"/>
      </rPr>
      <t>(Please give details in Appendix 1)</t>
    </r>
  </si>
  <si>
    <r>
      <t xml:space="preserve">Foreign Tax Exempt Dividends
</t>
    </r>
    <r>
      <rPr>
        <sz val="8"/>
        <color indexed="8"/>
        <rFont val="Arial"/>
        <family val="2"/>
      </rPr>
      <t>(Please give details in Appendix 1)</t>
    </r>
  </si>
  <si>
    <t>Gross Income 
($)</t>
  </si>
  <si>
    <t>Net Amount 
($)</t>
  </si>
  <si>
    <t xml:space="preserve">       </t>
  </si>
  <si>
    <t>DETAILS OF RENT, ROYALTIES &amp; OTHER INCOME FROM PROPERTY</t>
  </si>
  <si>
    <t>9.</t>
  </si>
  <si>
    <t>5.</t>
  </si>
  <si>
    <t>4.</t>
  </si>
  <si>
    <t>INTEREST</t>
  </si>
  <si>
    <t>2.</t>
  </si>
  <si>
    <t>3.</t>
  </si>
  <si>
    <t>1.</t>
  </si>
  <si>
    <t>10.</t>
  </si>
  <si>
    <t xml:space="preserve">Please cross this box </t>
  </si>
  <si>
    <r>
      <t xml:space="preserve">DIVIDENDS &amp; INCOME DISTRIBUTIONS </t>
    </r>
    <r>
      <rPr>
        <sz val="8"/>
        <color indexed="8"/>
        <rFont val="Arial"/>
        <family val="2"/>
      </rPr>
      <t>(Please forward copies of tax certification/voucher)</t>
    </r>
  </si>
  <si>
    <t>SCHEDULE OF FOREIGN DIVIDENDS (If you need more space, please attach separate list)</t>
  </si>
  <si>
    <t>Income exempt from tax as a
 result of incentive granted for substantive business
(Y=Yes) (N=No)</t>
  </si>
  <si>
    <r>
      <t xml:space="preserve"> Type of Income</t>
    </r>
    <r>
      <rPr>
        <sz val="9"/>
        <color indexed="8"/>
        <rFont val="Arial"/>
        <family val="2"/>
      </rPr>
      <t xml:space="preserve"> </t>
    </r>
    <r>
      <rPr>
        <sz val="9"/>
        <color indexed="8"/>
        <rFont val="Arial"/>
        <family val="2"/>
      </rPr>
      <t>(including income remitted from other countries)</t>
    </r>
  </si>
  <si>
    <r>
      <t>Headline Tax
Rate (%)</t>
    </r>
    <r>
      <rPr>
        <b/>
        <sz val="9"/>
        <rFont val="Arial"/>
        <family val="2"/>
      </rPr>
      <t xml:space="preserve"> +</t>
    </r>
  </si>
  <si>
    <t>CHANGE IN PARTICULARS OF BODY OF PERSONS (You only need to provide the details if there is a change.)</t>
  </si>
  <si>
    <r>
      <t xml:space="preserve">            </t>
    </r>
    <r>
      <rPr>
        <sz val="9"/>
        <rFont val="Arial"/>
        <family val="2"/>
      </rPr>
      <t>(If you need more space, attach a separate list.)</t>
    </r>
  </si>
  <si>
    <r>
      <rPr>
        <b/>
        <sz val="9"/>
        <rFont val="Arial"/>
        <family val="2"/>
      </rPr>
      <t>Gross revenue receipts from voting members</t>
    </r>
    <r>
      <rPr>
        <sz val="8"/>
        <rFont val="Arial"/>
        <family val="2"/>
      </rPr>
      <t xml:space="preserve"> (see Appendix 2)</t>
    </r>
  </si>
  <si>
    <r>
      <rPr>
        <b/>
        <sz val="9"/>
        <rFont val="Arial"/>
        <family val="2"/>
      </rPr>
      <t>Gross revenue receipts from non-voting members and third parties</t>
    </r>
    <r>
      <rPr>
        <sz val="8"/>
        <rFont val="Arial"/>
        <family val="2"/>
      </rPr>
      <t xml:space="preserve"> (see Appendix 2)</t>
    </r>
  </si>
  <si>
    <t>Gross Dividend
($ &amp; cts)</t>
  </si>
  <si>
    <t>Amount Remitted 
($ &amp; cts)</t>
  </si>
  <si>
    <t>Voting Member 
(Excludes non-subsidiary 
proprietor of MCSTs)
($)</t>
  </si>
  <si>
    <t>Non-voting Member/
third parties
($)</t>
  </si>
  <si>
    <t>Total 
($)</t>
  </si>
  <si>
    <t>Enter this figure into Section B item 6, "Gross revenue receipts from voting members"</t>
  </si>
  <si>
    <t>Enter this figure into Section B item 7, "Gross revenue receipts from non-voting members and third parties"</t>
  </si>
  <si>
    <r>
      <rPr>
        <b/>
        <sz val="9"/>
        <rFont val="Arial"/>
        <family val="2"/>
      </rPr>
      <t>EXAMPLE OF HOW TO COMPLETE SECTION B (FOR ILLUSTRATION PURPOSES ONLY)</t>
    </r>
    <r>
      <rPr>
        <b/>
        <sz val="10"/>
        <rFont val="Arial"/>
        <family val="2"/>
      </rPr>
      <t xml:space="preserve">
</t>
    </r>
    <r>
      <rPr>
        <b/>
        <sz val="8"/>
        <rFont val="Arial"/>
        <family val="2"/>
      </rPr>
      <t>(Applicable for Clubs, Associations and Management Corporations only. Not for Trade Associations which come under Section 11(2) of the Income Tax Act.)</t>
    </r>
  </si>
  <si>
    <t>TOTAL DIVIDENDS
&amp; INCOME DISTRIBUTIONS</t>
  </si>
  <si>
    <t>If any of the above is not adhered to, the forms submitted may be disregarded.  We will request the organisation to re-submit the forms with the correct format/ layout.</t>
  </si>
  <si>
    <t>Foreign Tax
($ &amp; cts)</t>
  </si>
  <si>
    <t>(Subject to tax in the country from which it was received) (see explanatory notes on item 3)</t>
  </si>
  <si>
    <t>Date of 
Payment</t>
  </si>
  <si>
    <t>Date of
 Payment</t>
  </si>
  <si>
    <t># Vouchers or CDP Statements must be submitted.</t>
  </si>
  <si>
    <t xml:space="preserve">Please do not submit original donation receipts and dividend vouchers/statements with the income tax return as original document will not be </t>
  </si>
  <si>
    <t>returned.  IRAS may request for the originals for selected cases.</t>
  </si>
  <si>
    <t>Please send the signed form to the Comptroller of Income Tax using either of the following methods:</t>
  </si>
  <si>
    <t>this box</t>
  </si>
  <si>
    <t>if you choose this option. You will only need to submit the body of persons' certified statement of accounts together with this declartion.</t>
  </si>
  <si>
    <t>will automatically carry forward your  losses, capital allowances and donations from prior YAs, if any.</t>
  </si>
  <si>
    <t>Address &amp; Email</t>
  </si>
  <si>
    <r>
      <rPr>
        <b/>
        <sz val="9"/>
        <color theme="1"/>
        <rFont val="Arial"/>
        <family val="2"/>
      </rPr>
      <t>NET SURPLUS/DEFICIT BEFORE TAX AS PER FINANCIAL STATEMENTS</t>
    </r>
    <r>
      <rPr>
        <sz val="9"/>
        <color theme="1"/>
        <rFont val="Arial"/>
        <family val="2"/>
      </rPr>
      <t xml:space="preserve">
Please send in original certified/audited accounts.</t>
    </r>
  </si>
  <si>
    <t>NON-TAXABLE INCOME</t>
  </si>
  <si>
    <t>LESS:</t>
  </si>
  <si>
    <t>ADD:</t>
  </si>
  <si>
    <t>NON-TAX DEDUCTIBLE EXPENSES</t>
  </si>
  <si>
    <t>ADJUSTED PROFIT/LOSS BEFORE OTHER DEDUCTIONS</t>
  </si>
  <si>
    <t>6.</t>
  </si>
  <si>
    <t>7.</t>
  </si>
  <si>
    <t>8.</t>
  </si>
  <si>
    <t>ADJUSTED SURPLUS/DEFICIT BEFORE CAPITAL ALLOWANCE</t>
  </si>
  <si>
    <t>SECTION A : Computation under Section 11(1) of the Income Tax Act.</t>
  </si>
  <si>
    <t xml:space="preserve"> if the body of persons made donations to approved Institutions of a Public Character in the financial year ended in</t>
  </si>
  <si>
    <t>I</t>
  </si>
  <si>
    <t>II.</t>
  </si>
  <si>
    <t>I.</t>
  </si>
  <si>
    <t>II</t>
  </si>
  <si>
    <t>11.</t>
  </si>
  <si>
    <t>12.</t>
  </si>
  <si>
    <t>13.</t>
  </si>
  <si>
    <t>14.</t>
  </si>
  <si>
    <t>15.</t>
  </si>
  <si>
    <t>16.</t>
  </si>
  <si>
    <t>17.</t>
  </si>
  <si>
    <t>18.</t>
  </si>
  <si>
    <t>UNUTILISED CAPITAL ALLOWANCES CARRIED FORWARD</t>
  </si>
  <si>
    <t>CURRENT YEAR CAPITAL ALLOWANCES</t>
  </si>
  <si>
    <t>UNUTILISED TRADE LOSSES CARRIED FORWARD</t>
  </si>
  <si>
    <t>CHARGEABLE INCOME BEFORE DONATIONS</t>
  </si>
  <si>
    <t>19.</t>
  </si>
  <si>
    <t>TOTAL REVENUE</t>
  </si>
  <si>
    <t>GROSS PROFIT/LOSS</t>
  </si>
  <si>
    <t>TOTAL STAFF REMUNERATION</t>
  </si>
  <si>
    <t>MEDICAL EXPENSES</t>
  </si>
  <si>
    <t>20.</t>
  </si>
  <si>
    <t>21.</t>
  </si>
  <si>
    <t>22.</t>
  </si>
  <si>
    <t>2024</t>
  </si>
  <si>
    <t>a. upload a copy of the signed and completed form to https://go.gov.sg/formp1ya2024upload; or</t>
  </si>
  <si>
    <t>Form P1 For Year of Assessment 2024</t>
  </si>
  <si>
    <t>YEAR OF ASSESSMENT 2024</t>
  </si>
  <si>
    <t>For the financial year ended in 2023</t>
  </si>
  <si>
    <r>
      <t xml:space="preserve">Please give us details of all income of the body of persons in this form and send it to us by </t>
    </r>
    <r>
      <rPr>
        <b/>
        <sz val="8"/>
        <rFont val="Arial"/>
        <family val="2"/>
      </rPr>
      <t>15 April 2024</t>
    </r>
    <r>
      <rPr>
        <sz val="8"/>
        <rFont val="Arial"/>
        <family val="2"/>
      </rPr>
      <t>. This form must be submitted together with the original certified/audited accounts.</t>
    </r>
  </si>
  <si>
    <t xml:space="preserve">YA 2024 trade losses (i.e. current year losses, capital allowances and donations), if any, will be disregarded and a Nil assessment will be issued to you. IRAS  </t>
  </si>
  <si>
    <t>The income to be declared includes all income accruing in or derived from Singapore or received in Singapore in 2023. If the body of person did not receive income during the year, please cross the box in the Declaration section on page 1 of the form.</t>
  </si>
  <si>
    <t>This section applies only to Clubs, Associations and Management Corporations. It does not apply to Trade Associations which come under section 11(2) of the Income Tax Act.
Please enter the gross revenue receipts from voting members in Item i and the gross revenue receipts from non-voting members and third parties in Item ii. Voting members refer to persons who are entitled to vote at the general meeting of the body at which effective control is exercised over its affairs. Please refer to Appendix 2 for an example of how to compute the gross revenue receipts from voting and non-voting members. 
The computation determines whether the Club, Association or Management Corporation is deemed to be carrying on a business.  
• If Item i ≥ Item ii – the Club, Association or Management Corporation is not deemed to be carrying on a business.  Only the interest, rent, dividends and other income shall be taxable.
• If Item i &lt; Item ii – the Club, Association or Management Corporation is deemed to be carrying on a business. All income shall be taxable.</t>
  </si>
  <si>
    <t>NET SURPLUS/DEFICIT BEFORE TAX AS PER FINANCIAL STATEMENTS</t>
  </si>
  <si>
    <t xml:space="preserve">SEPARATE SOURCE INCOME </t>
  </si>
  <si>
    <t>DEDUCTION FOR RENOVATION OR REFURBISHMENT WORKS UNDER SECTION 14</t>
  </si>
  <si>
    <t>Item 6</t>
  </si>
  <si>
    <t>Item 7</t>
  </si>
  <si>
    <t>Item 11</t>
  </si>
  <si>
    <t>Item 12</t>
  </si>
  <si>
    <t xml:space="preserve">UNUTILISED CAPITAL ALLOWANCES CARRIED FORWARD	</t>
  </si>
  <si>
    <t>Item 13</t>
  </si>
  <si>
    <t>Item 14</t>
  </si>
  <si>
    <t>Item 15</t>
  </si>
  <si>
    <t>Item 16</t>
  </si>
  <si>
    <r>
      <t xml:space="preserve">All clubs, associations, societies and management corporations are required to submit original certified/audited statement of accounts for the financial year ended in the preceding year. They are also advised to submit their tax computations to the Comptroller. Instructions on how to prepare a tax computation (along with a basic tax calculator) are available at the IRAS website (www.iras.gov.sg) under Bodies of Persons.  Please </t>
    </r>
    <r>
      <rPr>
        <b/>
        <sz val="8.5"/>
        <rFont val="Arial"/>
        <family val="2"/>
      </rPr>
      <t>do not</t>
    </r>
    <r>
      <rPr>
        <sz val="8.5"/>
        <rFont val="Arial"/>
        <family val="2"/>
      </rPr>
      <t xml:space="preserve"> submit original donation receipts and dividend vouchers/statements with income tax return as original document will not be returned. IRAS may request for the originals for selected cases.
</t>
    </r>
  </si>
  <si>
    <t xml:space="preserve">What is the tax rate for a body of persons?
</t>
  </si>
  <si>
    <t xml:space="preserve">The chargeable income of a body of persons is taxable at the prevailing corporate tax rate at 17%.
</t>
  </si>
  <si>
    <r>
      <t xml:space="preserve">If your net surplus is &lt;=$350 </t>
    </r>
    <r>
      <rPr>
        <b/>
        <u/>
        <sz val="9"/>
        <color indexed="8"/>
        <rFont val="Arial"/>
        <family val="2"/>
      </rPr>
      <t>and</t>
    </r>
    <r>
      <rPr>
        <b/>
        <sz val="9"/>
        <color indexed="8"/>
        <rFont val="Arial"/>
        <family val="2"/>
      </rPr>
      <t xml:space="preserve"> investment income is &lt;=$350 for YA2024, you may choose not to complete Sections A to E of this return. Please cross </t>
    </r>
  </si>
  <si>
    <t xml:space="preserve">SECTION B : Income Declaration
</t>
  </si>
  <si>
    <t>SECTION C : Information from Financial Statements</t>
  </si>
  <si>
    <t>SECTION B (cont) : Income Declaration</t>
  </si>
  <si>
    <t xml:space="preserve">The contents and requirements of Form P1 may change from year to year. Therefore, please download and use the correct version of Form P1 for reporting your income. </t>
  </si>
  <si>
    <t>b. print pages 1 to 4 and appendix 1 of the form in black ink on 80 grams white paper, taking up full page of the A4 paper, and post it to 55 Newton Road, Revenue House, Singapore 307987.</t>
  </si>
  <si>
    <t>ALL revenue, including contribution to funds, should be categorised under either i or ii</t>
  </si>
  <si>
    <t>This section is not applicable for Trade Associations, Town Councils, S5 Funds</t>
  </si>
  <si>
    <t>FURTHER DEDUCTIONS</t>
  </si>
  <si>
    <t>OTHER DEDUCTIONS</t>
  </si>
  <si>
    <t>DEDUCTION FOR RENOVATION OR REFURBISHMENT WORKS UNDER SECTION 14N</t>
  </si>
  <si>
    <t xml:space="preserve">              for Clubs, Associations and Management Corporations only.  Please send in original certified/audited accounts.</t>
  </si>
  <si>
    <t xml:space="preserve">            for Clubs, Associations and Management Corporations not deemed to be trading, please enter 0 
            under item 1 only and continue from item 9 (Interest) onwards</t>
  </si>
  <si>
    <r>
      <rPr>
        <b/>
        <sz val="9"/>
        <color indexed="8"/>
        <rFont val="Arial"/>
        <family val="2"/>
      </rPr>
      <t>DETAILS OF OTHER TAXABLE INCOME</t>
    </r>
    <r>
      <rPr>
        <sz val="9"/>
        <color indexed="8"/>
        <rFont val="Arial"/>
        <family val="2"/>
      </rPr>
      <t xml:space="preserve"> (Income which does not fall within any of the other classifications of income)</t>
    </r>
  </si>
  <si>
    <r>
      <rPr>
        <b/>
        <sz val="10"/>
        <rFont val="Arial"/>
        <family val="2"/>
      </rPr>
      <t>SECTION D : Other Information &amp; Details.</t>
    </r>
    <r>
      <rPr>
        <sz val="10"/>
        <rFont val="Arial"/>
        <family val="2"/>
      </rPr>
      <t xml:space="preserve"> </t>
    </r>
    <r>
      <rPr>
        <sz val="9"/>
        <rFont val="Arial"/>
        <family val="2"/>
      </rPr>
      <t>Please give details if you have completed items 11 and 12 of Section B.</t>
    </r>
  </si>
  <si>
    <r>
      <t xml:space="preserve">RENT, ROYALTIES &amp; OTHER INCOME FROM PROPERTY 
</t>
    </r>
    <r>
      <rPr>
        <sz val="8"/>
        <color indexed="8"/>
        <rFont val="Arial"/>
        <family val="2"/>
      </rPr>
      <t>(Please give details in Section D, item 21)</t>
    </r>
  </si>
  <si>
    <r>
      <rPr>
        <b/>
        <sz val="9"/>
        <color indexed="8"/>
        <rFont val="Arial"/>
        <family val="2"/>
      </rPr>
      <t>OTHER TAXABLE INCOME</t>
    </r>
    <r>
      <rPr>
        <sz val="8"/>
        <color indexed="8"/>
        <rFont val="Arial"/>
        <family val="2"/>
      </rPr>
      <t xml:space="preserve"> (Please give details in Section D, item 22)</t>
    </r>
  </si>
  <si>
    <r>
      <t xml:space="preserve">Foreign Dividends (including Malaysia) remitted during the preceding year </t>
    </r>
    <r>
      <rPr>
        <b/>
        <sz val="8"/>
        <color indexed="8"/>
        <rFont val="Arial"/>
        <family val="2"/>
      </rPr>
      <t>[For completion</t>
    </r>
    <r>
      <rPr>
        <b/>
        <sz val="8"/>
        <rFont val="Arial"/>
        <family val="2"/>
      </rPr>
      <t xml:space="preserve"> of S</t>
    </r>
    <r>
      <rPr>
        <b/>
        <sz val="8"/>
        <color indexed="8"/>
        <rFont val="Arial"/>
        <family val="2"/>
      </rPr>
      <t>ection B item 10(b)]</t>
    </r>
  </si>
  <si>
    <r>
      <t>Foreign EXEMPT</t>
    </r>
    <r>
      <rPr>
        <b/>
        <vertAlign val="superscript"/>
        <sz val="8"/>
        <rFont val="Arial"/>
        <family val="2"/>
      </rPr>
      <t>#</t>
    </r>
    <r>
      <rPr>
        <b/>
        <sz val="9"/>
        <rFont val="Arial"/>
        <family val="2"/>
      </rPr>
      <t xml:space="preserve"> Dividends (including Malaysia) remitted during the preceding year</t>
    </r>
    <r>
      <rPr>
        <b/>
        <sz val="7.5"/>
        <rFont val="Arial"/>
        <family val="2"/>
      </rPr>
      <t xml:space="preserve"> </t>
    </r>
    <r>
      <rPr>
        <b/>
        <sz val="8"/>
        <rFont val="Arial"/>
        <family val="2"/>
      </rPr>
      <t>(For completion of Section B item 10(c)]</t>
    </r>
  </si>
  <si>
    <t xml:space="preserve">DIVIDENDS &amp; INCOME DISTRIBUTIONS </t>
  </si>
  <si>
    <t>RENT, ROYALTIES &amp; OTHER INCOME FROM PROPERTY</t>
  </si>
  <si>
    <t>OTHER TAXABLE INCOME</t>
  </si>
  <si>
    <t>Non-tax deductible expenses refer to expenses that are:
• not wholly and exclusively incurred in the production of income; or
• not revenue in nature; or
• prohibited under the Income Tax Act 1947.
Examples are depreciation, donations, fines and penalties, private expenses, S-plate car expenses, expenses incurred to produce separate source income and non-taxable income and interest expenses attributable to non-income producing assets.</t>
  </si>
  <si>
    <t>This box shall include: 
• Expenditure qualifying for further deductions. Examples are:
- expenses relating to the cost on protecting Intellectual Property (IP) (Section 14A);
- research and development expenditure (Section 14D(1). Please prepare and retain the Research &amp; Development (R&amp;D) Claim Form, which is available on IRAS’ website;
- expenses relating to the cost on IP In-Licensing (Section 14U).</t>
  </si>
  <si>
    <t>The amount should include interest received/receivable in 2023 from all bank accounts and deposits, including savings accounts.</t>
  </si>
  <si>
    <t>This refers to Total Income less Total Expenses. It can be extracted from the Statement of Comprehensive Income (or commonly known as Profit &amp; Loss Statement).</t>
  </si>
  <si>
    <t>This refers to total income other than that from the company's principal activity or trade. Examples are rent from real property, fixed deposit interest and other non-trade taxable income. Details of such income must also be entered in Boxes 10 to 13, where applicable. It excludes exempt one-tier dividend income which should be included in Box 3 as it is not taxable.</t>
  </si>
  <si>
    <t xml:space="preserve">Examples are exempt one-tier dividend income, Section 13(8) exempt income, gain on disposal of fixed assets and receipts that are specifically exempted such as the Jobs Support Scheme payout.
</t>
  </si>
  <si>
    <t>Examples are expenses relating to general electrical installation and lighting, door, window, fixed partition, flooring and wall covering, provided these items do not involve structural changes for which prior approval from Commissioner of Building Control is required. Designer and professional fees are not to be included. Deduction is granted on a straight-line basis over three consecutive YAs and subject to an expenditure cap of $300,000 for every three consecutive basis periods.
As announced in Budget 2023, an option may be made to claim qualifying R&amp;R costs incurred in the basis period for YA 2024 (i.e. financial period ending in 2023) in one YA (i.e. YA 2024) instead of over three YAs. The accelerated R&amp;R deduction option, once elected, is irrevocable.</t>
  </si>
  <si>
    <t>Any dividend derived from any territory outside Singapore shall be exempt from tax in Singapore if :
(a) the income is subject to tax of a similar character to income tax (by whatever name called) under the law of the territory from which the income is received; and
(b) at the time the income is received in Singapore by the person resident in Singapore, the highest rate of tax of similar character to income tax (by whatever name called) levied under the law of the territory from which the income is received on any gains or profits from any trade or business carried on by any company in that territory at that time is not less than 15%.
Please refer to the IRAS e-Tax Guide, “Tax Exemption for Foreign-Sourced Income”, dated 16 Aug 2023, for details.</t>
  </si>
  <si>
    <r>
      <t xml:space="preserve">This refers to other </t>
    </r>
    <r>
      <rPr>
        <u/>
        <sz val="8.5"/>
        <color theme="1"/>
        <rFont val="Arial"/>
        <family val="2"/>
      </rPr>
      <t>taxable</t>
    </r>
    <r>
      <rPr>
        <sz val="8.5"/>
        <color theme="1"/>
        <rFont val="Arial"/>
        <family val="2"/>
      </rPr>
      <t xml:space="preserve"> income not included under the preceding sections</t>
    </r>
  </si>
  <si>
    <t>This refers to net taxable amount derived from property. It is calculated by having gross total income from property less expenses directly incurred to earn the income. Examples of qualifying expenses are interest on loan to acquire the property, agent’s commission, insurance, property tax, repair and maintenance.</t>
  </si>
  <si>
    <t>This will be carried forward if it has been granted for a previous YA even if the Club, Association or Management Corporation is not deemed to be carrying on a business for the current YA.</t>
  </si>
  <si>
    <t>This is not applicable if the Club, Association or Management Corporation is not deemed to be carrying on a business for the current YA.</t>
  </si>
  <si>
    <t xml:space="preserve">Enter '0' if the item is not applicable. </t>
  </si>
  <si>
    <t>DONATIONS TO INSTITUTIONS OF PUBLIC CHARACTER</t>
  </si>
  <si>
    <t xml:space="preserve">Only donations of money to approved Institutions of a Public Character in Singapore or the Singapore Government qualify for enhanced tax deductions. Please mark the box only if you have received tax deductible receipts for the donations. For more information on donations and tax deductibility, please refer to the IRAS website.   </t>
  </si>
  <si>
    <r>
      <t xml:space="preserve">SEPARATE SOURCE INCOME
</t>
    </r>
    <r>
      <rPr>
        <sz val="9"/>
        <color theme="1"/>
        <rFont val="Arial"/>
        <family val="2"/>
      </rPr>
      <t>Declared under items 9-12</t>
    </r>
  </si>
  <si>
    <t>DIN</t>
  </si>
  <si>
    <t>DIN:</t>
  </si>
  <si>
    <t>You are encouraged to submit your declaration electronically at https://go.gov.sg/formp1ya2024 (CorpPass login required) instead of filling up this excel form.</t>
  </si>
  <si>
    <t>I am aware that penalties may be imposed for failing to furnish a tax return by the due date, furnishing an incorrect return and/or making false declaration to the Comptroller of Income Tax</t>
  </si>
  <si>
    <t xml:space="preserve"> if no activity was carried out and the body of persons had no income in the financial period ending in 2023.</t>
  </si>
  <si>
    <t xml:space="preserve"> I declare that this tax return contains a true and complete account of the whole of the income of the body of persons named above for the financial period ending in 2023.</t>
  </si>
  <si>
    <r>
      <t xml:space="preserve">Proportion Of Gross Revenue Receipts From Voting Members
</t>
    </r>
    <r>
      <rPr>
        <sz val="8"/>
        <rFont val="Arial"/>
        <family val="2"/>
      </rPr>
      <t>If the proportion of gross revenue receipts from voting members is &gt;= 50% of total revenue receipts, the club, association or management corporation is not deemed to be trading, and the net surplus/deficit is disregarded. Other sources of income such as interest, rent and dividends will continue to be taxable.</t>
    </r>
  </si>
  <si>
    <t>{"question":"Gross revenue receipts from voting members","answer":"</t>
  </si>
  <si>
    <t>"},</t>
  </si>
  <si>
    <t>{"question":"Gross revenue receipts from non-voting members and third parties","answer":"</t>
  </si>
  <si>
    <t>{"question":"Trade Net Surplus/Deficit","answer":"</t>
  </si>
  <si>
    <t>{"question":"Non-taxable Income","answer":"</t>
  </si>
  <si>
    <t>{"question":"Non Tax-deductible Expenses","answer":"</t>
  </si>
  <si>
    <t>{"question":"ADJUSTED PROFIT/LOSS BEFORE OTHER DEDUCTIONS","answer":"</t>
  </si>
  <si>
    <t>{"question":"SEPARATE SOURCE INCOME","answer":"</t>
  </si>
  <si>
    <t>{"question":"Deduction for renovation or refurbishment works under S14N","answer":"</t>
  </si>
  <si>
    <t>{"question":"Other Deductions","answer":"</t>
  </si>
  <si>
    <t>{"question":"ADJUSTED SURPLUS/DEFICIT BEFORE CAPITAL ALLOWANCE","answer":"</t>
  </si>
  <si>
    <t>{"question":"Interest (S$)","answer":"</t>
  </si>
  <si>
    <t>{"question":"Income Distribution from Investment Trusts or Unit Trusts","answer":"</t>
  </si>
  <si>
    <t>{"question":"Foreign Tax Exempt Dividends","answer":"</t>
  </si>
  <si>
    <t>{"question":"Foreign Taxable Dividends","answer":"</t>
  </si>
  <si>
    <t>{"question":"Rent, Royalties &amp; Other Income from Property","answer":"</t>
  </si>
  <si>
    <t>{"question":"TOTAL DIVIDENDS &amp; INCOME DISTRIBUTIONS","answer":"</t>
  </si>
  <si>
    <t>{"question":"Other Taxable Income","answer":"</t>
  </si>
  <si>
    <t>{"question":"TOTAL INCOME","answer":"</t>
  </si>
  <si>
    <t>{"question":"UNUTILISED CAPITAL ALLOWANCES CARRIED FORWARD","answer":"</t>
  </si>
  <si>
    <r>
      <t xml:space="preserve">CURRENT YEAR CAPITAL ALLOWANCES 
</t>
    </r>
    <r>
      <rPr>
        <sz val="9"/>
        <rFont val="Arial"/>
        <family val="2"/>
      </rPr>
      <t>(Please attach Capital Allowance Schedule)</t>
    </r>
  </si>
  <si>
    <t>{"question":"Current Year Capital Allowances","answer":"</t>
  </si>
  <si>
    <t>{"question":"UNUTILISED TRADE LOSSES CARRIED FORWARD","answer":"</t>
  </si>
  <si>
    <t>{"question":"CHARGEABLE INCOME BEFORE DONATIONS","answer":"</t>
  </si>
  <si>
    <t>{"question":"Total Revenue","answer":"</t>
  </si>
  <si>
    <t>{"question":"Gross Profit/Loss","answer":"</t>
  </si>
  <si>
    <t>{"question":"Total Staff Remuneration","answer":"</t>
  </si>
  <si>
    <t>{"question":"Medical Expenses","answer":"</t>
  </si>
  <si>
    <t>{"question":"Are there any change(s) to the particulars of Body of Persons in the financial period ending in 2023?","answer":"</t>
  </si>
  <si>
    <t>{"question":"Are there any changes in Principal Officers in the financial period ending in 2023?","answer":"</t>
  </si>
  <si>
    <t>{"question":"SIGNATURE COLUMN FILLED?","answer":"</t>
  </si>
  <si>
    <t>{"question":"Please select the relevant option","answer":"</t>
  </si>
  <si>
    <t>{"question":"UENO of Body of Persons","answer":"</t>
  </si>
  <si>
    <t>{"question":"Name of Body of Persons","answer":"</t>
  </si>
  <si>
    <t>{"question":"Body of persons made donations to approved Institution(s) of a Public Character in the financial period ending in 2023","answer":"</t>
  </si>
  <si>
    <t>"}</t>
  </si>
  <si>
    <t>Deductible Expenses 
($)</t>
  </si>
  <si>
    <t>{"question":"Total Gross Rent","answer":"</t>
  </si>
  <si>
    <t>{"question":"Total Net Rent","answer":"</t>
  </si>
  <si>
    <t>It is important that you quote the correct UENO/Tax Reference No. and Return DIN. The Return DIN can be found on the top left corner of the filing notification for YA 2024.</t>
  </si>
  <si>
    <t>The Income Tax Act 1947</t>
  </si>
  <si>
    <t xml:space="preserve">Comptroller of Income Tax
55 Newton Road Revenue House
Singapore 307987
Tel: 6351 3883/3511/3743
www.iras.gov.sg </t>
  </si>
  <si>
    <t>Please enter the Particulars of Body of Persons</t>
  </si>
  <si>
    <t>OW FOOK CHUEN</t>
  </si>
  <si>
    <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</si>
</sst>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14809]dd/mm/yyyy;@"/>
    <numFmt numFmtId="165" formatCode="000000"/>
    <numFmt numFmtId="166" formatCode="_-* #,##0_-;\-* #,##0_-;_-* &quot;-&quot;??_-;_-@_-"/>
  </numFmts>
  <fonts count="64" x14ac:knownFonts="1">
    <font>
      <sz val="11"/>
      <color theme="1"/>
      <name val="Calibri"/>
      <family val="2"/>
      <scheme val="minor"/>
    </font>
    <font>
      <sz val="8"/>
      <color indexed="8"/>
      <name val="Arial"/>
      <family val="2"/>
    </font>
    <font>
      <sz val="9"/>
      <color indexed="8"/>
      <name val="Arial"/>
      <family val="2"/>
    </font>
    <font>
      <b/>
      <sz val="8"/>
      <color indexed="8"/>
      <name val="Arial"/>
      <family val="2"/>
    </font>
    <font>
      <b/>
      <sz val="9"/>
      <color indexed="8"/>
      <name val="Arial"/>
      <family val="2"/>
    </font>
    <font>
      <sz val="8.5"/>
      <name val="Arial"/>
      <family val="2"/>
    </font>
    <font>
      <b/>
      <sz val="14"/>
      <name val="Arial"/>
      <family val="2"/>
    </font>
    <font>
      <sz val="12"/>
      <name val="Arial"/>
      <family val="2"/>
    </font>
    <font>
      <b/>
      <sz val="12"/>
      <name val="Arial"/>
      <family val="2"/>
    </font>
    <font>
      <b/>
      <sz val="10"/>
      <name val="Arial"/>
      <family val="2"/>
    </font>
    <font>
      <sz val="10"/>
      <name val="Arial"/>
      <family val="2"/>
    </font>
    <font>
      <sz val="11"/>
      <name val="Arial"/>
      <family val="2"/>
    </font>
    <font>
      <b/>
      <sz val="9"/>
      <name val="Arial"/>
      <family val="2"/>
    </font>
    <font>
      <sz val="8"/>
      <name val="Arial"/>
      <family val="2"/>
    </font>
    <font>
      <sz val="7"/>
      <name val="Arial"/>
      <family val="2"/>
    </font>
    <font>
      <sz val="9"/>
      <name val="Arial"/>
      <family val="2"/>
    </font>
    <font>
      <b/>
      <sz val="16"/>
      <name val="Arial"/>
      <family val="2"/>
    </font>
    <font>
      <b/>
      <sz val="17"/>
      <name val="Arial"/>
      <family val="2"/>
    </font>
    <font>
      <sz val="17"/>
      <name val="Arial"/>
      <family val="2"/>
    </font>
    <font>
      <b/>
      <sz val="8"/>
      <name val="Arial"/>
      <family val="2"/>
    </font>
    <font>
      <b/>
      <sz val="7.5"/>
      <name val="Arial"/>
      <family val="2"/>
    </font>
    <font>
      <b/>
      <sz val="8.5"/>
      <name val="Arial"/>
      <family val="2"/>
    </font>
    <font>
      <b/>
      <vertAlign val="superscript"/>
      <sz val="8"/>
      <name val="Arial"/>
      <family val="2"/>
    </font>
    <font>
      <b/>
      <u/>
      <sz val="9"/>
      <color indexed="8"/>
      <name val="Arial"/>
      <family val="2"/>
    </font>
    <font>
      <sz val="11"/>
      <color theme="0"/>
      <name val="Calibri"/>
      <family val="2"/>
      <scheme val="minor"/>
    </font>
    <font>
      <b/>
      <sz val="11"/>
      <color theme="1"/>
      <name val="Calibri"/>
      <family val="2"/>
      <scheme val="minor"/>
    </font>
    <font>
      <sz val="11"/>
      <color rgb="FFFF0000"/>
      <name val="Calibri"/>
      <family val="2"/>
      <scheme val="minor"/>
    </font>
    <font>
      <b/>
      <sz val="11"/>
      <color theme="1"/>
      <name val="Arial"/>
      <family val="2"/>
    </font>
    <font>
      <sz val="8"/>
      <color theme="1"/>
      <name val="Arial"/>
      <family val="2"/>
    </font>
    <font>
      <sz val="11"/>
      <name val="Calibri"/>
      <family val="2"/>
      <scheme val="minor"/>
    </font>
    <font>
      <b/>
      <sz val="12"/>
      <color rgb="FFFF0000"/>
      <name val="Arial"/>
      <family val="2"/>
    </font>
    <font>
      <sz val="10"/>
      <color theme="1"/>
      <name val="Calibri"/>
      <family val="2"/>
      <scheme val="minor"/>
    </font>
    <font>
      <sz val="10"/>
      <name val="Calibri"/>
      <family val="2"/>
      <scheme val="minor"/>
    </font>
    <font>
      <sz val="9"/>
      <name val="Calibri"/>
      <family val="2"/>
      <scheme val="minor"/>
    </font>
    <font>
      <sz val="9"/>
      <color theme="1"/>
      <name val="Calibri"/>
      <family val="2"/>
      <scheme val="minor"/>
    </font>
    <font>
      <sz val="7"/>
      <color theme="1"/>
      <name val="Arial"/>
      <family val="2"/>
    </font>
    <font>
      <b/>
      <sz val="12"/>
      <color theme="1"/>
      <name val="Arial"/>
      <family val="2"/>
    </font>
    <font>
      <b/>
      <sz val="10"/>
      <color theme="1"/>
      <name val="Arial"/>
      <family val="2"/>
    </font>
    <font>
      <sz val="9"/>
      <color theme="1"/>
      <name val="Arial"/>
      <family val="2"/>
    </font>
    <font>
      <b/>
      <sz val="9"/>
      <color theme="1"/>
      <name val="Arial"/>
      <family val="2"/>
    </font>
    <font>
      <sz val="9"/>
      <color theme="6"/>
      <name val="Calibri"/>
      <family val="2"/>
      <scheme val="minor"/>
    </font>
    <font>
      <sz val="11"/>
      <color theme="1"/>
      <name val="Arial"/>
      <family val="2"/>
    </font>
    <font>
      <b/>
      <sz val="8"/>
      <color theme="1"/>
      <name val="Arial"/>
      <family val="2"/>
    </font>
    <font>
      <sz val="7"/>
      <color rgb="FFFF0000"/>
      <name val="Arial"/>
      <family val="2"/>
    </font>
    <font>
      <b/>
      <sz val="10"/>
      <color theme="0"/>
      <name val="Arial"/>
      <family val="2"/>
    </font>
    <font>
      <b/>
      <sz val="9"/>
      <color theme="0"/>
      <name val="Arial"/>
      <family val="2"/>
    </font>
    <font>
      <sz val="9"/>
      <color theme="0"/>
      <name val="Arial"/>
      <family val="2"/>
    </font>
    <font>
      <sz val="8"/>
      <color theme="0"/>
      <name val="Arial"/>
      <family val="2"/>
    </font>
    <font>
      <sz val="7"/>
      <color theme="0"/>
      <name val="Arial"/>
      <family val="2"/>
    </font>
    <font>
      <b/>
      <sz val="16"/>
      <color rgb="FFFF0000"/>
      <name val="Arial"/>
      <family val="2"/>
    </font>
    <font>
      <sz val="12"/>
      <color theme="1"/>
      <name val="Arial"/>
      <family val="2"/>
    </font>
    <font>
      <b/>
      <sz val="10"/>
      <name val="Calibri"/>
      <family val="2"/>
      <scheme val="minor"/>
    </font>
    <font>
      <sz val="7.5"/>
      <color theme="1"/>
      <name val="Arial"/>
      <family val="2"/>
    </font>
    <font>
      <b/>
      <sz val="12"/>
      <name val="Calibri"/>
      <family val="2"/>
      <scheme val="minor"/>
    </font>
    <font>
      <b/>
      <sz val="12"/>
      <color theme="1"/>
      <name val="Calibri"/>
      <family val="2"/>
      <scheme val="minor"/>
    </font>
    <font>
      <sz val="8"/>
      <color theme="1"/>
      <name val="Calibri"/>
      <family val="2"/>
      <scheme val="minor"/>
    </font>
    <font>
      <b/>
      <sz val="7.5"/>
      <color theme="1"/>
      <name val="Arial"/>
      <family val="2"/>
    </font>
    <font>
      <sz val="8.5"/>
      <color theme="1"/>
      <name val="Arial"/>
      <family val="2"/>
    </font>
    <font>
      <b/>
      <sz val="9"/>
      <color rgb="FFFF0000"/>
      <name val="Arial"/>
      <family val="2"/>
    </font>
    <font>
      <b/>
      <sz val="16"/>
      <color theme="1"/>
      <name val="Arial"/>
      <family val="2"/>
    </font>
    <font>
      <sz val="10"/>
      <color theme="1"/>
      <name val="Arial"/>
      <family val="2"/>
    </font>
    <font>
      <sz val="8.5"/>
      <name val="Calibri"/>
      <family val="2"/>
      <scheme val="minor"/>
    </font>
    <font>
      <sz val="11"/>
      <color theme="1"/>
      <name val="Calibri"/>
      <family val="2"/>
      <scheme val="minor"/>
    </font>
    <font>
      <u/>
      <sz val="8.5"/>
      <color theme="1"/>
      <name val="Arial"/>
      <family val="2"/>
    </font>
  </fonts>
  <fills count="11">
    <fill>
      <patternFill patternType="none"/>
    </fill>
    <fill>
      <patternFill patternType="gray125"/>
    </fill>
    <fill>
      <patternFill patternType="solid">
        <fgColor indexed="9"/>
      </patternFill>
    </fill>
    <fill>
      <patternFill patternType="solid">
        <fgColor theme="0" tint="-0.14999847407452621"/>
        <bgColor indexed="64"/>
      </patternFill>
    </fill>
    <fill>
      <patternFill patternType="solid">
        <fgColor theme="0"/>
        <bgColor indexed="64"/>
      </patternFill>
    </fill>
    <fill>
      <patternFill patternType="solid">
        <fgColor rgb="FF66FFFF"/>
        <bgColor indexed="64"/>
      </patternFill>
    </fill>
    <fill>
      <patternFill patternType="solid">
        <fgColor rgb="FFFFFF99"/>
        <bgColor indexed="64"/>
      </patternFill>
    </fill>
    <fill>
      <patternFill patternType="solid">
        <fgColor rgb="FFFFFF66"/>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thin">
        <color theme="3" tint="0.79998168889431442"/>
      </bottom>
      <diagonal/>
    </border>
  </borders>
  <cellStyleXfs count="4">
    <xf numFmtId="0" fontId="0" fillId="0" borderId="0"/>
    <xf numFmtId="0" fontId="7" fillId="2" borderId="0"/>
    <xf numFmtId="43" fontId="62" fillId="0" borderId="0" applyFont="0" applyFill="0" applyBorder="0" applyAlignment="0" applyProtection="0"/>
    <xf numFmtId="9" fontId="62" fillId="0" borderId="0" applyFont="0" applyFill="0" applyBorder="0" applyAlignment="0" applyProtection="0"/>
  </cellStyleXfs>
  <cellXfs count="612">
    <xf numFmtId="0" fontId="0" fillId="0" borderId="0" xfId="0"/>
    <xf numFmtId="0" fontId="28" fillId="0" borderId="0" xfId="0" applyFont="1"/>
    <xf numFmtId="0" fontId="29" fillId="0" borderId="0" xfId="0" applyFont="1"/>
    <xf numFmtId="0" fontId="30" fillId="0" borderId="0" xfId="0" applyFont="1" applyAlignment="1">
      <alignment horizontal="left" vertical="center"/>
    </xf>
    <xf numFmtId="0" fontId="34" fillId="0" borderId="0" xfId="0" applyFont="1"/>
    <xf numFmtId="0" fontId="35" fillId="0" borderId="0" xfId="0" applyFont="1" applyAlignment="1">
      <alignment vertical="top"/>
    </xf>
    <xf numFmtId="0" fontId="38" fillId="0" borderId="0" xfId="0" applyFont="1"/>
    <xf numFmtId="0" fontId="39" fillId="0" borderId="0" xfId="0" applyFont="1"/>
    <xf numFmtId="0" fontId="0" fillId="0" borderId="0" xfId="0" applyAlignment="1">
      <alignment vertical="center"/>
    </xf>
    <xf numFmtId="0" fontId="28" fillId="0" borderId="0" xfId="0" applyFont="1" applyAlignment="1">
      <alignment vertical="top"/>
    </xf>
    <xf numFmtId="0" fontId="0" fillId="0" borderId="2" xfId="0" applyBorder="1"/>
    <xf numFmtId="0" fontId="0" fillId="0" borderId="4" xfId="0" applyBorder="1"/>
    <xf numFmtId="0" fontId="0" fillId="0" borderId="5" xfId="0" applyBorder="1"/>
    <xf numFmtId="0" fontId="34" fillId="0" borderId="5" xfId="0" applyFont="1" applyBorder="1"/>
    <xf numFmtId="0" fontId="38" fillId="0" borderId="0" xfId="0" applyFont="1" applyAlignment="1">
      <alignment horizontal="left" vertical="center"/>
    </xf>
    <xf numFmtId="0" fontId="41" fillId="0" borderId="0" xfId="0" applyFont="1"/>
    <xf numFmtId="0" fontId="0" fillId="0" borderId="8" xfId="0" applyBorder="1"/>
    <xf numFmtId="0" fontId="28" fillId="0" borderId="9" xfId="0" applyFont="1" applyBorder="1" applyAlignment="1">
      <alignment vertical="top"/>
    </xf>
    <xf numFmtId="0" fontId="0" fillId="0" borderId="9" xfId="0" applyBorder="1"/>
    <xf numFmtId="0" fontId="0" fillId="0" borderId="10" xfId="0" applyBorder="1"/>
    <xf numFmtId="0" fontId="0" fillId="0" borderId="6" xfId="0" applyBorder="1"/>
    <xf numFmtId="0" fontId="28" fillId="0" borderId="0" xfId="0" applyFont="1" applyAlignment="1">
      <alignment horizontal="center" vertical="center"/>
    </xf>
    <xf numFmtId="0" fontId="35" fillId="0" borderId="0" xfId="0" applyFont="1"/>
    <xf numFmtId="0" fontId="27" fillId="0" borderId="0" xfId="0" quotePrefix="1" applyFont="1" applyAlignment="1">
      <alignment horizontal="left" vertical="center"/>
    </xf>
    <xf numFmtId="0" fontId="17" fillId="0" borderId="0" xfId="0" quotePrefix="1" applyFont="1" applyAlignment="1">
      <alignment vertical="top"/>
    </xf>
    <xf numFmtId="0" fontId="0" fillId="0" borderId="0" xfId="0" applyAlignment="1">
      <alignment horizontal="left"/>
    </xf>
    <xf numFmtId="0" fontId="12" fillId="3" borderId="7" xfId="0" applyFont="1" applyFill="1" applyBorder="1"/>
    <xf numFmtId="0" fontId="29" fillId="3" borderId="7" xfId="0" applyFont="1" applyFill="1" applyBorder="1"/>
    <xf numFmtId="0" fontId="44" fillId="0" borderId="4" xfId="0" applyFont="1" applyBorder="1" applyAlignment="1">
      <alignment vertical="center" wrapText="1"/>
    </xf>
    <xf numFmtId="0" fontId="44" fillId="0" borderId="0" xfId="0" applyFont="1" applyAlignment="1">
      <alignment vertical="center" wrapText="1"/>
    </xf>
    <xf numFmtId="0" fontId="31" fillId="0" borderId="0" xfId="0" applyFont="1" applyAlignment="1">
      <alignment vertical="center" wrapText="1"/>
    </xf>
    <xf numFmtId="0" fontId="45" fillId="0" borderId="0" xfId="0" applyFont="1"/>
    <xf numFmtId="0" fontId="24" fillId="0" borderId="0" xfId="0" applyFont="1"/>
    <xf numFmtId="0" fontId="44" fillId="0" borderId="0" xfId="0" applyFont="1" applyAlignment="1">
      <alignment wrapText="1"/>
    </xf>
    <xf numFmtId="0" fontId="44" fillId="0" borderId="5" xfId="0" applyFont="1" applyBorder="1" applyAlignment="1">
      <alignment wrapText="1"/>
    </xf>
    <xf numFmtId="0" fontId="34" fillId="0" borderId="0" xfId="0" applyFont="1" applyAlignment="1">
      <alignment horizontal="left" vertical="center"/>
    </xf>
    <xf numFmtId="0" fontId="34" fillId="0" borderId="5" xfId="0" applyFont="1" applyBorder="1" applyAlignment="1">
      <alignment horizontal="left" vertical="center"/>
    </xf>
    <xf numFmtId="0" fontId="39" fillId="0" borderId="4" xfId="0" applyFont="1" applyBorder="1" applyAlignment="1">
      <alignment horizontal="left" vertical="center" wrapText="1"/>
    </xf>
    <xf numFmtId="0" fontId="34" fillId="0" borderId="0" xfId="0" applyFont="1" applyAlignment="1">
      <alignment horizontal="right" wrapText="1"/>
    </xf>
    <xf numFmtId="0" fontId="28" fillId="0" borderId="4" xfId="0" applyFont="1" applyBorder="1"/>
    <xf numFmtId="0" fontId="35" fillId="0" borderId="0" xfId="0" applyFont="1" applyAlignment="1">
      <alignment horizontal="right"/>
    </xf>
    <xf numFmtId="0" fontId="28" fillId="0" borderId="4" xfId="0" applyFont="1" applyBorder="1" applyAlignment="1">
      <alignment vertical="center"/>
    </xf>
    <xf numFmtId="0" fontId="38" fillId="0" borderId="0" xfId="0" applyFont="1" applyAlignment="1">
      <alignment vertical="center"/>
    </xf>
    <xf numFmtId="3" fontId="36" fillId="0" borderId="4" xfId="0" applyNumberFormat="1" applyFont="1" applyBorder="1" applyAlignment="1">
      <alignment vertical="center"/>
    </xf>
    <xf numFmtId="0" fontId="24" fillId="4" borderId="5" xfId="0" applyFont="1" applyFill="1" applyBorder="1"/>
    <xf numFmtId="49" fontId="0" fillId="0" borderId="0" xfId="0" applyNumberFormat="1" applyAlignment="1">
      <alignment horizontal="left"/>
    </xf>
    <xf numFmtId="0" fontId="35" fillId="0" borderId="4" xfId="0" applyFont="1" applyBorder="1" applyAlignment="1">
      <alignment vertical="top"/>
    </xf>
    <xf numFmtId="49" fontId="39" fillId="0" borderId="0" xfId="0" applyNumberFormat="1" applyFont="1" applyAlignment="1">
      <alignment vertical="center"/>
    </xf>
    <xf numFmtId="0" fontId="28" fillId="0" borderId="0" xfId="0" applyFont="1" applyAlignment="1">
      <alignment vertical="center"/>
    </xf>
    <xf numFmtId="0" fontId="34" fillId="0" borderId="0" xfId="0" applyFont="1" applyAlignment="1">
      <alignment vertical="center"/>
    </xf>
    <xf numFmtId="0" fontId="34" fillId="0" borderId="0" xfId="0" applyFont="1" applyAlignment="1">
      <alignment horizontal="center" vertical="center"/>
    </xf>
    <xf numFmtId="0" fontId="34" fillId="0" borderId="5" xfId="0" applyFont="1" applyBorder="1" applyAlignment="1">
      <alignment horizontal="center" vertical="center"/>
    </xf>
    <xf numFmtId="0" fontId="13" fillId="0" borderId="4" xfId="0" applyFont="1" applyBorder="1"/>
    <xf numFmtId="0" fontId="0" fillId="0" borderId="0" xfId="0" applyAlignment="1">
      <alignment horizontal="right" vertical="center"/>
    </xf>
    <xf numFmtId="0" fontId="28" fillId="0" borderId="8" xfId="0" applyFont="1" applyBorder="1" applyAlignment="1">
      <alignment vertical="top"/>
    </xf>
    <xf numFmtId="0" fontId="28" fillId="0" borderId="9" xfId="0" applyFont="1" applyBorder="1" applyAlignment="1">
      <alignment horizontal="center"/>
    </xf>
    <xf numFmtId="49" fontId="28" fillId="0" borderId="9" xfId="0" applyNumberFormat="1" applyFont="1" applyBorder="1" applyAlignment="1">
      <alignment horizontal="left" vertical="top"/>
    </xf>
    <xf numFmtId="0" fontId="35" fillId="0" borderId="9" xfId="0" applyFont="1" applyBorder="1"/>
    <xf numFmtId="0" fontId="28" fillId="0" borderId="4" xfId="0" applyFont="1" applyBorder="1" applyAlignment="1">
      <alignment vertical="top"/>
    </xf>
    <xf numFmtId="0" fontId="38" fillId="0" borderId="5" xfId="0" applyFont="1" applyBorder="1" applyAlignment="1">
      <alignment horizontal="right" wrapText="1"/>
    </xf>
    <xf numFmtId="0" fontId="39" fillId="0" borderId="0" xfId="0" applyFont="1" applyAlignment="1">
      <alignment wrapText="1"/>
    </xf>
    <xf numFmtId="0" fontId="35" fillId="4" borderId="0" xfId="0" applyFont="1" applyFill="1" applyAlignment="1">
      <alignment horizontal="center"/>
    </xf>
    <xf numFmtId="0" fontId="28" fillId="0" borderId="0" xfId="0" applyFont="1" applyAlignment="1">
      <alignment horizontal="center"/>
    </xf>
    <xf numFmtId="49" fontId="28" fillId="0" borderId="0" xfId="0" applyNumberFormat="1" applyFont="1" applyAlignment="1">
      <alignment horizontal="left" vertical="top"/>
    </xf>
    <xf numFmtId="0" fontId="9" fillId="3" borderId="1" xfId="0" applyFont="1" applyFill="1" applyBorder="1"/>
    <xf numFmtId="0" fontId="10" fillId="3" borderId="2" xfId="0" applyFont="1" applyFill="1" applyBorder="1"/>
    <xf numFmtId="0" fontId="29" fillId="3" borderId="2" xfId="0" applyFont="1" applyFill="1" applyBorder="1"/>
    <xf numFmtId="0" fontId="14" fillId="3" borderId="2" xfId="0" applyFont="1" applyFill="1" applyBorder="1"/>
    <xf numFmtId="0" fontId="29" fillId="3" borderId="8" xfId="0" applyFont="1" applyFill="1" applyBorder="1"/>
    <xf numFmtId="0" fontId="29" fillId="3" borderId="9" xfId="0" applyFont="1" applyFill="1" applyBorder="1"/>
    <xf numFmtId="0" fontId="14" fillId="3" borderId="9" xfId="0" applyFont="1" applyFill="1" applyBorder="1"/>
    <xf numFmtId="0" fontId="24" fillId="4" borderId="4" xfId="0" applyFont="1" applyFill="1" applyBorder="1"/>
    <xf numFmtId="0" fontId="24" fillId="4" borderId="0" xfId="0" applyFont="1" applyFill="1"/>
    <xf numFmtId="0" fontId="46" fillId="4" borderId="0" xfId="0" applyFont="1" applyFill="1"/>
    <xf numFmtId="0" fontId="47" fillId="4" borderId="0" xfId="0" applyFont="1" applyFill="1"/>
    <xf numFmtId="0" fontId="48" fillId="4" borderId="0" xfId="0" applyFont="1" applyFill="1"/>
    <xf numFmtId="0" fontId="28" fillId="0" borderId="0" xfId="0" applyFont="1" applyAlignment="1">
      <alignment horizontal="center" wrapText="1"/>
    </xf>
    <xf numFmtId="0" fontId="0" fillId="0" borderId="0" xfId="0" applyAlignment="1">
      <alignment horizontal="center" wrapText="1"/>
    </xf>
    <xf numFmtId="0" fontId="0" fillId="0" borderId="5" xfId="0" applyBorder="1" applyAlignment="1">
      <alignment horizontal="center" wrapText="1"/>
    </xf>
    <xf numFmtId="49" fontId="42" fillId="0" borderId="4" xfId="0" applyNumberFormat="1" applyFont="1" applyBorder="1" applyAlignment="1">
      <alignment horizontal="left"/>
    </xf>
    <xf numFmtId="49" fontId="42" fillId="0" borderId="0" xfId="0" applyNumberFormat="1" applyFont="1" applyAlignment="1">
      <alignment horizontal="left"/>
    </xf>
    <xf numFmtId="3" fontId="36" fillId="0" borderId="2" xfId="0" applyNumberFormat="1" applyFont="1" applyBorder="1" applyAlignment="1">
      <alignment horizontal="right" vertical="center" wrapText="1"/>
    </xf>
    <xf numFmtId="0" fontId="10" fillId="3" borderId="1" xfId="0" applyFont="1" applyFill="1" applyBorder="1"/>
    <xf numFmtId="0" fontId="29" fillId="3" borderId="3" xfId="0" applyFont="1" applyFill="1" applyBorder="1"/>
    <xf numFmtId="0" fontId="13" fillId="3" borderId="9" xfId="0" applyFont="1" applyFill="1" applyBorder="1" applyAlignment="1">
      <alignment vertical="top"/>
    </xf>
    <xf numFmtId="0" fontId="29" fillId="3" borderId="10" xfId="0" applyFont="1" applyFill="1" applyBorder="1"/>
    <xf numFmtId="0" fontId="29" fillId="0" borderId="1" xfId="0" applyFont="1" applyBorder="1"/>
    <xf numFmtId="0" fontId="29" fillId="0" borderId="2" xfId="0" applyFont="1" applyBorder="1"/>
    <xf numFmtId="0" fontId="13" fillId="0" borderId="2" xfId="0" applyFont="1" applyBorder="1" applyAlignment="1">
      <alignment vertical="top"/>
    </xf>
    <xf numFmtId="0" fontId="14" fillId="0" borderId="2" xfId="0" applyFont="1" applyBorder="1"/>
    <xf numFmtId="0" fontId="29" fillId="0" borderId="3" xfId="0" applyFont="1" applyBorder="1"/>
    <xf numFmtId="0" fontId="29" fillId="0" borderId="5" xfId="0" applyFont="1" applyBorder="1"/>
    <xf numFmtId="0" fontId="39" fillId="0" borderId="0" xfId="0" applyFont="1" applyAlignment="1">
      <alignment horizontal="left" vertical="center"/>
    </xf>
    <xf numFmtId="0" fontId="39" fillId="0" borderId="0" xfId="0" applyFont="1" applyAlignment="1">
      <alignment vertical="center"/>
    </xf>
    <xf numFmtId="0" fontId="39" fillId="0" borderId="0" xfId="0" applyFont="1" applyAlignment="1">
      <alignment vertical="center" wrapText="1"/>
    </xf>
    <xf numFmtId="0" fontId="28" fillId="0" borderId="9" xfId="0" applyFont="1" applyBorder="1"/>
    <xf numFmtId="0" fontId="28" fillId="0" borderId="9" xfId="0" applyFont="1" applyBorder="1" applyAlignment="1">
      <alignment horizontal="right"/>
    </xf>
    <xf numFmtId="0" fontId="28" fillId="0" borderId="9" xfId="0" applyFont="1" applyBorder="1" applyAlignment="1">
      <alignment horizontal="left"/>
    </xf>
    <xf numFmtId="0" fontId="43" fillId="0" borderId="0" xfId="0" applyFont="1"/>
    <xf numFmtId="0" fontId="0" fillId="0" borderId="0" xfId="0" applyAlignment="1">
      <alignment vertical="center" wrapText="1"/>
    </xf>
    <xf numFmtId="0" fontId="16" fillId="0" borderId="0" xfId="0" applyFont="1" applyAlignment="1">
      <alignment horizontal="left" vertical="center"/>
    </xf>
    <xf numFmtId="0" fontId="49" fillId="0" borderId="0" xfId="0" applyFont="1" applyAlignment="1">
      <alignment horizontal="left" vertical="center"/>
    </xf>
    <xf numFmtId="0" fontId="50" fillId="0" borderId="0" xfId="0" applyFont="1" applyAlignment="1">
      <alignment vertical="center"/>
    </xf>
    <xf numFmtId="0" fontId="38" fillId="0" borderId="12" xfId="0" applyFont="1" applyBorder="1" applyAlignment="1">
      <alignment horizontal="center" vertical="center" wrapText="1"/>
    </xf>
    <xf numFmtId="0" fontId="38" fillId="0" borderId="0" xfId="0" applyFont="1" applyAlignment="1">
      <alignment horizontal="center" vertical="center" wrapText="1"/>
    </xf>
    <xf numFmtId="0" fontId="38" fillId="0" borderId="5" xfId="0" applyFont="1" applyBorder="1" applyAlignment="1">
      <alignment horizontal="center" vertical="center" wrapText="1"/>
    </xf>
    <xf numFmtId="0" fontId="28" fillId="0" borderId="0" xfId="0" applyFont="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9" fillId="3" borderId="1" xfId="0" applyFont="1" applyFill="1" applyBorder="1" applyAlignment="1">
      <alignment horizontal="left" vertical="center"/>
    </xf>
    <xf numFmtId="0" fontId="9" fillId="3" borderId="2" xfId="0" applyFont="1" applyFill="1" applyBorder="1" applyAlignment="1">
      <alignment horizontal="left" vertical="center"/>
    </xf>
    <xf numFmtId="0" fontId="51" fillId="3" borderId="2" xfId="0" applyFont="1" applyFill="1" applyBorder="1" applyAlignment="1">
      <alignment horizontal="left" vertical="center"/>
    </xf>
    <xf numFmtId="0" fontId="51" fillId="3" borderId="3" xfId="0" applyFont="1" applyFill="1" applyBorder="1" applyAlignment="1">
      <alignment horizontal="left" vertical="center"/>
    </xf>
    <xf numFmtId="0" fontId="39" fillId="0" borderId="4" xfId="0" applyFont="1" applyBorder="1" applyAlignment="1">
      <alignment horizontal="left" vertical="center"/>
    </xf>
    <xf numFmtId="0" fontId="28" fillId="0" borderId="4" xfId="0" applyFont="1" applyBorder="1" applyAlignment="1">
      <alignment horizontal="left" vertical="center"/>
    </xf>
    <xf numFmtId="0" fontId="52" fillId="0" borderId="0" xfId="0" applyFont="1" applyAlignment="1">
      <alignment horizontal="left" vertical="center"/>
    </xf>
    <xf numFmtId="0" fontId="0" fillId="0" borderId="7" xfId="0" applyBorder="1"/>
    <xf numFmtId="0" fontId="53" fillId="0" borderId="4" xfId="0" applyFont="1" applyBorder="1"/>
    <xf numFmtId="0" fontId="12" fillId="0" borderId="0" xfId="0" applyFont="1" applyAlignment="1">
      <alignment horizontal="center" vertical="center" wrapText="1"/>
    </xf>
    <xf numFmtId="0" fontId="39" fillId="0" borderId="0" xfId="0" applyFont="1" applyAlignment="1">
      <alignment horizontal="center" vertical="center" wrapText="1"/>
    </xf>
    <xf numFmtId="4" fontId="54" fillId="0" borderId="0" xfId="0" applyNumberFormat="1" applyFont="1" applyAlignment="1">
      <alignment horizontal="center" vertical="center" wrapText="1"/>
    </xf>
    <xf numFmtId="4" fontId="36" fillId="0" borderId="0" xfId="0" applyNumberFormat="1" applyFont="1" applyAlignment="1">
      <alignment horizontal="center" vertical="center" wrapText="1"/>
    </xf>
    <xf numFmtId="4" fontId="0" fillId="0" borderId="0" xfId="0" applyNumberFormat="1" applyAlignment="1">
      <alignment horizontal="center" vertical="center" wrapText="1"/>
    </xf>
    <xf numFmtId="0" fontId="36" fillId="0" borderId="0" xfId="0" applyFont="1" applyAlignment="1">
      <alignment horizontal="center" vertical="center" wrapText="1"/>
    </xf>
    <xf numFmtId="0" fontId="36" fillId="0" borderId="5" xfId="0" applyFont="1" applyBorder="1" applyAlignment="1">
      <alignment horizontal="center" vertical="center" wrapText="1"/>
    </xf>
    <xf numFmtId="0" fontId="12" fillId="0" borderId="4" xfId="0" applyFont="1" applyBorder="1" applyAlignment="1">
      <alignment horizontal="left" vertical="center"/>
    </xf>
    <xf numFmtId="0" fontId="12" fillId="0" borderId="0" xfId="0" applyFont="1" applyAlignment="1">
      <alignment horizontal="left" vertical="center"/>
    </xf>
    <xf numFmtId="0" fontId="15" fillId="0" borderId="0" xfId="0" applyFont="1" applyAlignment="1">
      <alignment horizontal="left" vertical="center"/>
    </xf>
    <xf numFmtId="0" fontId="38" fillId="0" borderId="5"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52" fillId="0" borderId="9" xfId="0"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28" fillId="0" borderId="0" xfId="0" quotePrefix="1" applyFont="1" applyAlignment="1">
      <alignment horizontal="left" vertical="center"/>
    </xf>
    <xf numFmtId="0" fontId="28" fillId="0" borderId="0" xfId="0" quotePrefix="1" applyFont="1" applyAlignment="1">
      <alignment horizontal="center" vertical="center"/>
    </xf>
    <xf numFmtId="0" fontId="55" fillId="0" borderId="0" xfId="0" applyFont="1" applyAlignment="1">
      <alignment horizontal="center" vertical="center"/>
    </xf>
    <xf numFmtId="0" fontId="56" fillId="0" borderId="0" xfId="0" quotePrefix="1" applyFont="1"/>
    <xf numFmtId="0" fontId="52" fillId="0" borderId="0" xfId="0" applyFont="1"/>
    <xf numFmtId="0" fontId="0" fillId="0" borderId="0" xfId="0" applyAlignment="1">
      <alignment horizontal="left" wrapText="1"/>
    </xf>
    <xf numFmtId="0" fontId="0" fillId="0" borderId="0" xfId="0" applyAlignment="1">
      <alignment vertical="top"/>
    </xf>
    <xf numFmtId="0" fontId="26" fillId="0" borderId="0" xfId="0" applyFont="1"/>
    <xf numFmtId="0" fontId="38" fillId="0" borderId="0" xfId="0" applyFont="1" applyAlignment="1">
      <alignment horizontal="left"/>
    </xf>
    <xf numFmtId="0" fontId="0" fillId="0" borderId="0" xfId="0" applyAlignment="1">
      <alignment horizontal="center" vertical="center" wrapText="1"/>
    </xf>
    <xf numFmtId="0" fontId="34" fillId="0" borderId="0" xfId="0" applyFont="1" applyAlignment="1">
      <alignment vertical="top"/>
    </xf>
    <xf numFmtId="164" fontId="36" fillId="0" borderId="12" xfId="0" applyNumberFormat="1" applyFont="1" applyBorder="1" applyAlignment="1" applyProtection="1">
      <alignment horizontal="center" vertical="center"/>
      <protection locked="0"/>
    </xf>
    <xf numFmtId="0" fontId="39" fillId="0" borderId="0" xfId="0" applyFont="1" applyAlignment="1">
      <alignment horizontal="left" vertical="center" wrapText="1"/>
    </xf>
    <xf numFmtId="3" fontId="36" fillId="0" borderId="0" xfId="0" applyNumberFormat="1" applyFont="1" applyAlignment="1">
      <alignment horizontal="right" vertical="center" wrapText="1"/>
    </xf>
    <xf numFmtId="49" fontId="39" fillId="0" borderId="4" xfId="0" applyNumberFormat="1" applyFont="1" applyBorder="1" applyAlignment="1">
      <alignment horizontal="center" vertical="center" wrapText="1"/>
    </xf>
    <xf numFmtId="0" fontId="38" fillId="0" borderId="0" xfId="0" applyFont="1" applyAlignment="1">
      <alignment horizontal="left" vertical="center" wrapText="1"/>
    </xf>
    <xf numFmtId="0" fontId="36" fillId="0" borderId="0" xfId="0" applyFont="1" applyAlignment="1">
      <alignment horizontal="right" wrapText="1"/>
    </xf>
    <xf numFmtId="0" fontId="50" fillId="0" borderId="0" xfId="0" applyFont="1"/>
    <xf numFmtId="0" fontId="6" fillId="0" borderId="0" xfId="0" applyFont="1" applyAlignment="1">
      <alignment horizontal="center" vertical="center"/>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13" fillId="0" borderId="13" xfId="0" applyFont="1" applyBorder="1" applyAlignment="1">
      <alignment horizontal="left" vertical="top" wrapText="1"/>
    </xf>
    <xf numFmtId="0" fontId="5" fillId="0" borderId="13" xfId="0" applyFont="1" applyBorder="1" applyAlignment="1">
      <alignment vertical="top" wrapText="1"/>
    </xf>
    <xf numFmtId="0" fontId="57" fillId="0" borderId="12" xfId="0" applyFont="1" applyBorder="1" applyAlignment="1">
      <alignment horizontal="left" vertical="top"/>
    </xf>
    <xf numFmtId="0" fontId="57" fillId="0" borderId="12" xfId="0" applyFont="1" applyBorder="1" applyAlignment="1">
      <alignment horizontal="left" vertical="top" wrapText="1"/>
    </xf>
    <xf numFmtId="49" fontId="36" fillId="0" borderId="12" xfId="0" applyNumberFormat="1" applyFont="1" applyBorder="1" applyAlignment="1" applyProtection="1">
      <alignment horizontal="center" vertical="center" wrapText="1"/>
      <protection locked="0"/>
    </xf>
    <xf numFmtId="0" fontId="0" fillId="4" borderId="0" xfId="0" applyFill="1"/>
    <xf numFmtId="49" fontId="8" fillId="0" borderId="12" xfId="0" applyNumberFormat="1" applyFont="1" applyBorder="1" applyAlignment="1" applyProtection="1">
      <alignment horizontal="center" vertical="top"/>
      <protection locked="0"/>
    </xf>
    <xf numFmtId="166" fontId="36" fillId="0" borderId="0" xfId="2" applyNumberFormat="1" applyFont="1" applyFill="1" applyBorder="1" applyAlignment="1" applyProtection="1">
      <alignment horizontal="right" vertical="center" wrapText="1"/>
    </xf>
    <xf numFmtId="166" fontId="36" fillId="0" borderId="0" xfId="2" applyNumberFormat="1" applyFont="1" applyBorder="1" applyAlignment="1" applyProtection="1">
      <alignment horizontal="right" vertical="center" wrapText="1"/>
    </xf>
    <xf numFmtId="0" fontId="12" fillId="4" borderId="0" xfId="0" applyFont="1" applyFill="1"/>
    <xf numFmtId="49" fontId="39" fillId="0" borderId="0" xfId="0" applyNumberFormat="1" applyFont="1" applyAlignment="1">
      <alignment vertical="center" wrapText="1"/>
    </xf>
    <xf numFmtId="0" fontId="5" fillId="0" borderId="12" xfId="0" applyFont="1" applyBorder="1" applyAlignment="1">
      <alignment horizontal="left" vertical="top"/>
    </xf>
    <xf numFmtId="0" fontId="5" fillId="0" borderId="12" xfId="0" applyFont="1" applyBorder="1" applyAlignment="1">
      <alignment vertical="top" wrapText="1"/>
    </xf>
    <xf numFmtId="3" fontId="0" fillId="0" borderId="0" xfId="0" applyNumberFormat="1"/>
    <xf numFmtId="0" fontId="57" fillId="0" borderId="12" xfId="0" applyFont="1" applyBorder="1" applyAlignment="1">
      <alignment vertical="top" wrapText="1"/>
    </xf>
    <xf numFmtId="49" fontId="12" fillId="0" borderId="4" xfId="0" applyNumberFormat="1" applyFont="1" applyBorder="1" applyAlignment="1">
      <alignment horizontal="center" vertical="center" wrapText="1"/>
    </xf>
    <xf numFmtId="0" fontId="38" fillId="0" borderId="0" xfId="0" applyFont="1" applyAlignment="1">
      <alignment horizontal="right" wrapText="1"/>
    </xf>
    <xf numFmtId="0" fontId="2" fillId="0" borderId="0" xfId="0" applyFont="1" applyAlignment="1">
      <alignment horizontal="left" vertical="center" wrapText="1"/>
    </xf>
    <xf numFmtId="0" fontId="0" fillId="0" borderId="0" xfId="0" applyAlignment="1">
      <alignment horizontal="centerContinuous"/>
    </xf>
    <xf numFmtId="0" fontId="0" fillId="5" borderId="0" xfId="0" applyFill="1"/>
    <xf numFmtId="0" fontId="8" fillId="5" borderId="0" xfId="0" applyFont="1" applyFill="1" applyAlignment="1">
      <alignment vertical="center"/>
    </xf>
    <xf numFmtId="0" fontId="10" fillId="0" borderId="0" xfId="0" applyFont="1" applyAlignment="1">
      <alignment vertical="top"/>
    </xf>
    <xf numFmtId="49" fontId="10" fillId="0" borderId="0" xfId="0" applyNumberFormat="1" applyFont="1" applyAlignment="1">
      <alignment vertical="top"/>
    </xf>
    <xf numFmtId="49" fontId="10" fillId="4" borderId="0" xfId="0" applyNumberFormat="1" applyFont="1" applyFill="1" applyAlignment="1">
      <alignment horizontal="left" vertical="top" wrapText="1"/>
    </xf>
    <xf numFmtId="49" fontId="7" fillId="4" borderId="0" xfId="0" applyNumberFormat="1" applyFont="1" applyFill="1" applyAlignment="1">
      <alignment horizontal="left" vertical="top" wrapText="1"/>
    </xf>
    <xf numFmtId="0" fontId="10" fillId="0" borderId="0" xfId="0" applyFont="1" applyAlignment="1">
      <alignment horizontal="left" vertical="top"/>
    </xf>
    <xf numFmtId="1" fontId="0" fillId="10" borderId="12" xfId="0" applyNumberFormat="1" applyFill="1" applyBorder="1" applyProtection="1">
      <protection locked="0"/>
    </xf>
    <xf numFmtId="0" fontId="27" fillId="0" borderId="0" xfId="0" quotePrefix="1" applyFont="1"/>
    <xf numFmtId="0" fontId="28" fillId="0" borderId="0" xfId="0" applyFont="1" applyAlignment="1">
      <alignment horizontal="left"/>
    </xf>
    <xf numFmtId="0" fontId="17" fillId="0" borderId="0" xfId="0" quotePrefix="1" applyFont="1"/>
    <xf numFmtId="0" fontId="18" fillId="0" borderId="0" xfId="0" applyFont="1"/>
    <xf numFmtId="0" fontId="31" fillId="0" borderId="0" xfId="0" applyFont="1"/>
    <xf numFmtId="0" fontId="9" fillId="0" borderId="0" xfId="0" applyFont="1" applyAlignment="1">
      <alignment vertical="top"/>
    </xf>
    <xf numFmtId="0" fontId="32" fillId="0" borderId="0" xfId="0" applyFont="1"/>
    <xf numFmtId="0" fontId="15" fillId="0" borderId="0" xfId="0" applyFont="1" applyAlignment="1">
      <alignment vertical="top"/>
    </xf>
    <xf numFmtId="0" fontId="33" fillId="0" borderId="0" xfId="0" applyFont="1"/>
    <xf numFmtId="0" fontId="0" fillId="0" borderId="0" xfId="0" applyAlignment="1">
      <alignment horizontal="left" vertical="top"/>
    </xf>
    <xf numFmtId="0" fontId="36" fillId="0" borderId="0" xfId="0" applyFont="1" applyAlignment="1">
      <alignment horizontal="left" vertical="top" wrapText="1"/>
    </xf>
    <xf numFmtId="0" fontId="37" fillId="0" borderId="0" xfId="0" applyFont="1"/>
    <xf numFmtId="0" fontId="36" fillId="0" borderId="0" xfId="0" applyFont="1" applyAlignment="1">
      <alignment horizontal="left" vertical="center" wrapText="1"/>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30" fillId="0" borderId="9" xfId="0" applyFont="1" applyBorder="1" applyAlignment="1">
      <alignment vertical="center"/>
    </xf>
    <xf numFmtId="0" fontId="36" fillId="0" borderId="9" xfId="0" applyFont="1" applyBorder="1" applyAlignment="1">
      <alignment vertical="center"/>
    </xf>
    <xf numFmtId="0" fontId="36" fillId="0" borderId="10" xfId="0" applyFont="1" applyBorder="1" applyAlignment="1">
      <alignment vertical="center"/>
    </xf>
    <xf numFmtId="0" fontId="38" fillId="0" borderId="0" xfId="0" applyFont="1" applyAlignment="1">
      <alignment vertical="top"/>
    </xf>
    <xf numFmtId="0" fontId="40" fillId="0" borderId="0" xfId="0" applyFont="1"/>
    <xf numFmtId="0" fontId="39" fillId="0" borderId="1" xfId="0" applyFont="1" applyBorder="1"/>
    <xf numFmtId="0" fontId="39" fillId="0" borderId="2" xfId="0" applyFont="1" applyBorder="1"/>
    <xf numFmtId="0" fontId="34" fillId="0" borderId="2" xfId="0" applyFont="1" applyBorder="1"/>
    <xf numFmtId="0" fontId="0" fillId="0" borderId="3" xfId="0" applyBorder="1"/>
    <xf numFmtId="0" fontId="38" fillId="0" borderId="5" xfId="0" applyFont="1" applyBorder="1"/>
    <xf numFmtId="0" fontId="42" fillId="0" borderId="0" xfId="0" applyFont="1" applyAlignment="1">
      <alignment horizontal="left"/>
    </xf>
    <xf numFmtId="0" fontId="0" fillId="0" borderId="1" xfId="0" applyBorder="1"/>
    <xf numFmtId="0" fontId="42" fillId="0" borderId="2" xfId="0" applyFont="1" applyBorder="1" applyAlignment="1">
      <alignment horizontal="left"/>
    </xf>
    <xf numFmtId="0" fontId="41" fillId="0" borderId="2" xfId="0" applyFont="1" applyBorder="1"/>
    <xf numFmtId="0" fontId="41" fillId="0" borderId="3" xfId="0" applyFont="1" applyBorder="1"/>
    <xf numFmtId="0" fontId="38" fillId="0" borderId="6" xfId="0" applyFont="1" applyBorder="1"/>
    <xf numFmtId="0" fontId="38" fillId="0" borderId="7" xfId="0" applyFont="1" applyBorder="1"/>
    <xf numFmtId="0" fontId="39" fillId="0" borderId="7" xfId="0" applyFont="1" applyBorder="1"/>
    <xf numFmtId="0" fontId="42" fillId="0" borderId="0" xfId="0" applyFont="1" applyAlignment="1">
      <alignment vertical="top"/>
    </xf>
    <xf numFmtId="0" fontId="41" fillId="0" borderId="5" xfId="0" applyFont="1" applyBorder="1"/>
    <xf numFmtId="0" fontId="37" fillId="0" borderId="8" xfId="0" applyFont="1" applyBorder="1"/>
    <xf numFmtId="0" fontId="37" fillId="0" borderId="1" xfId="0" applyFont="1" applyBorder="1"/>
    <xf numFmtId="0" fontId="38" fillId="0" borderId="0" xfId="0" applyFont="1" applyAlignment="1">
      <alignment horizontal="left" vertical="top" wrapText="1"/>
    </xf>
    <xf numFmtId="0" fontId="38" fillId="0" borderId="0" xfId="0" applyFont="1" applyAlignment="1">
      <alignment horizontal="left" wrapText="1"/>
    </xf>
    <xf numFmtId="0" fontId="12" fillId="0" borderId="0" xfId="0" applyFont="1" applyAlignment="1">
      <alignment vertical="top"/>
    </xf>
    <xf numFmtId="0" fontId="38" fillId="0" borderId="5" xfId="0" applyFont="1" applyBorder="1" applyAlignment="1">
      <alignment horizontal="left" wrapText="1"/>
    </xf>
    <xf numFmtId="0" fontId="39" fillId="0" borderId="4" xfId="0" applyFont="1" applyBorder="1" applyAlignment="1">
      <alignment horizontal="left" vertical="top"/>
    </xf>
    <xf numFmtId="0" fontId="58" fillId="0" borderId="8" xfId="0" quotePrefix="1" applyFont="1" applyBorder="1" applyAlignment="1">
      <alignment vertical="top"/>
    </xf>
    <xf numFmtId="0" fontId="41" fillId="0" borderId="9" xfId="0" applyFont="1" applyBorder="1"/>
    <xf numFmtId="0" fontId="38" fillId="0" borderId="2" xfId="0" applyFont="1" applyBorder="1"/>
    <xf numFmtId="0" fontId="38" fillId="0" borderId="11" xfId="0" applyFont="1" applyBorder="1"/>
    <xf numFmtId="0" fontId="36" fillId="0" borderId="0" xfId="0" applyFont="1" applyAlignment="1">
      <alignment horizontal="center"/>
    </xf>
    <xf numFmtId="0" fontId="38" fillId="0" borderId="1" xfId="0" applyFont="1" applyBorder="1"/>
    <xf numFmtId="0" fontId="43" fillId="0" borderId="0" xfId="0" applyFont="1" applyAlignment="1">
      <alignment horizontal="left"/>
    </xf>
    <xf numFmtId="0" fontId="13" fillId="3" borderId="2" xfId="0" applyFont="1" applyFill="1" applyBorder="1"/>
    <xf numFmtId="0" fontId="24" fillId="3" borderId="3" xfId="0" applyFont="1" applyFill="1" applyBorder="1"/>
    <xf numFmtId="0" fontId="15" fillId="3" borderId="9" xfId="0" applyFont="1" applyFill="1" applyBorder="1"/>
    <xf numFmtId="0" fontId="13" fillId="3" borderId="9" xfId="0" applyFont="1" applyFill="1" applyBorder="1"/>
    <xf numFmtId="0" fontId="24" fillId="3" borderId="10" xfId="0" applyFont="1" applyFill="1" applyBorder="1"/>
    <xf numFmtId="0" fontId="29" fillId="0" borderId="4" xfId="0" applyFont="1" applyBorder="1"/>
    <xf numFmtId="0" fontId="15" fillId="0" borderId="0" xfId="0" applyFont="1"/>
    <xf numFmtId="0" fontId="13" fillId="0" borderId="0" xfId="0" applyFont="1"/>
    <xf numFmtId="0" fontId="14" fillId="0" borderId="0" xfId="0" applyFont="1"/>
    <xf numFmtId="0" fontId="24" fillId="0" borderId="5" xfId="0" applyFont="1" applyBorder="1"/>
    <xf numFmtId="166" fontId="24" fillId="4" borderId="0" xfId="0" applyNumberFormat="1" applyFont="1" applyFill="1"/>
    <xf numFmtId="49" fontId="19" fillId="0" borderId="0" xfId="0" applyNumberFormat="1" applyFont="1" applyAlignment="1">
      <alignment horizontal="left" vertical="center" wrapText="1"/>
    </xf>
    <xf numFmtId="49" fontId="19" fillId="0" borderId="0" xfId="0" applyNumberFormat="1" applyFont="1" applyAlignment="1">
      <alignment horizontal="left" vertical="top" wrapText="1"/>
    </xf>
    <xf numFmtId="166" fontId="0" fillId="0" borderId="0" xfId="0" applyNumberFormat="1" applyAlignment="1">
      <alignment horizontal="center" wrapText="1"/>
    </xf>
    <xf numFmtId="49" fontId="42" fillId="0" borderId="0" xfId="0" applyNumberFormat="1" applyFont="1" applyAlignment="1">
      <alignment horizontal="left" vertical="center" wrapText="1"/>
    </xf>
    <xf numFmtId="49" fontId="42" fillId="0" borderId="4" xfId="0" applyNumberFormat="1" applyFont="1" applyBorder="1" applyAlignment="1">
      <alignment horizontal="center" vertical="center" wrapText="1"/>
    </xf>
    <xf numFmtId="0" fontId="28" fillId="0" borderId="0" xfId="0" applyFont="1" applyAlignment="1">
      <alignment horizontal="center" vertical="center" wrapText="1"/>
    </xf>
    <xf numFmtId="0" fontId="48" fillId="0" borderId="0" xfId="0" applyFont="1" applyAlignment="1">
      <alignment horizontal="center" vertical="center" wrapText="1"/>
    </xf>
    <xf numFmtId="0" fontId="9" fillId="3" borderId="2" xfId="0" applyFont="1" applyFill="1" applyBorder="1" applyAlignment="1">
      <alignment vertical="top" wrapText="1"/>
    </xf>
    <xf numFmtId="0" fontId="9" fillId="3" borderId="2" xfId="0" applyFont="1" applyFill="1" applyBorder="1" applyAlignment="1">
      <alignment wrapText="1"/>
    </xf>
    <xf numFmtId="0" fontId="9" fillId="3" borderId="8" xfId="0" applyFont="1" applyFill="1" applyBorder="1" applyAlignment="1">
      <alignment vertical="top" wrapText="1"/>
    </xf>
    <xf numFmtId="0" fontId="9" fillId="3" borderId="9" xfId="0" applyFont="1" applyFill="1" applyBorder="1" applyAlignment="1">
      <alignment vertical="top" wrapText="1"/>
    </xf>
    <xf numFmtId="0" fontId="25" fillId="0" borderId="0" xfId="0" applyFont="1" applyAlignment="1">
      <alignment horizontal="left" vertical="center"/>
    </xf>
    <xf numFmtId="0" fontId="38" fillId="0" borderId="4" xfId="0" applyFont="1" applyBorder="1"/>
    <xf numFmtId="0" fontId="34" fillId="4" borderId="0" xfId="0" applyFont="1" applyFill="1"/>
    <xf numFmtId="0" fontId="0" fillId="0" borderId="0" xfId="0" applyProtection="1">
      <protection hidden="1"/>
    </xf>
    <xf numFmtId="0" fontId="43" fillId="0" borderId="0" xfId="0" applyFont="1" applyAlignment="1" applyProtection="1">
      <alignment vertical="top"/>
      <protection hidden="1"/>
    </xf>
    <xf numFmtId="0" fontId="34" fillId="0" borderId="0" xfId="0" applyFont="1" applyAlignment="1" applyProtection="1">
      <alignment vertical="top"/>
      <protection hidden="1"/>
    </xf>
    <xf numFmtId="0" fontId="34" fillId="0" borderId="0" xfId="0" applyFont="1" applyProtection="1">
      <protection hidden="1"/>
    </xf>
    <xf numFmtId="3" fontId="0" fillId="0" borderId="0" xfId="0" applyNumberFormat="1" applyProtection="1">
      <protection hidden="1"/>
    </xf>
    <xf numFmtId="49" fontId="11" fillId="0" borderId="0" xfId="0" quotePrefix="1" applyNumberFormat="1" applyFont="1" applyAlignment="1">
      <alignment horizontal="left" vertical="center"/>
    </xf>
    <xf numFmtId="49" fontId="10" fillId="6" borderId="0" xfId="0" applyNumberFormat="1" applyFont="1" applyFill="1" applyAlignment="1">
      <alignment horizontal="left" vertical="top" wrapText="1"/>
    </xf>
    <xf numFmtId="0" fontId="0" fillId="0" borderId="0" xfId="0" applyAlignment="1">
      <alignment horizontal="left" vertical="center"/>
    </xf>
    <xf numFmtId="49" fontId="10" fillId="0" borderId="0" xfId="0" applyNumberFormat="1" applyFont="1" applyAlignment="1">
      <alignment horizontal="left" vertical="center" wrapText="1"/>
    </xf>
    <xf numFmtId="49" fontId="10" fillId="0" borderId="0" xfId="0" quotePrefix="1" applyNumberFormat="1" applyFont="1" applyAlignment="1">
      <alignment horizontal="left" vertical="center" wrapText="1"/>
    </xf>
    <xf numFmtId="0" fontId="0" fillId="0" borderId="0" xfId="0" applyAlignment="1">
      <alignment horizontal="left" vertical="center" wrapText="1"/>
    </xf>
    <xf numFmtId="49" fontId="10" fillId="4" borderId="0" xfId="0" applyNumberFormat="1" applyFont="1" applyFill="1" applyAlignment="1">
      <alignment horizontal="left" vertical="top" wrapText="1"/>
    </xf>
    <xf numFmtId="0" fontId="0" fillId="0" borderId="0" xfId="0" applyAlignment="1">
      <alignment horizontal="left" vertical="top" wrapText="1"/>
    </xf>
    <xf numFmtId="49" fontId="10" fillId="0" borderId="0" xfId="0" applyNumberFormat="1" applyFont="1" applyAlignment="1">
      <alignment horizontal="left" vertical="top" wrapText="1"/>
    </xf>
    <xf numFmtId="0" fontId="8" fillId="7" borderId="6" xfId="0" applyFont="1" applyFill="1" applyBorder="1" applyAlignment="1" applyProtection="1">
      <alignment horizontal="left" vertical="center"/>
      <protection locked="0"/>
    </xf>
    <xf numFmtId="0" fontId="8" fillId="7" borderId="7" xfId="0" applyFont="1" applyFill="1" applyBorder="1" applyAlignment="1" applyProtection="1">
      <alignment horizontal="left" vertical="center"/>
      <protection locked="0"/>
    </xf>
    <xf numFmtId="0" fontId="8" fillId="7" borderId="11" xfId="0" applyFont="1" applyFill="1" applyBorder="1" applyAlignment="1" applyProtection="1">
      <alignment horizontal="left" vertical="center"/>
      <protection locked="0"/>
    </xf>
    <xf numFmtId="49" fontId="9" fillId="0" borderId="0" xfId="0" applyNumberFormat="1" applyFont="1" applyAlignment="1">
      <alignment vertical="center"/>
    </xf>
    <xf numFmtId="49" fontId="7" fillId="4" borderId="0" xfId="0" applyNumberFormat="1" applyFont="1" applyFill="1" applyAlignment="1">
      <alignment horizontal="left" vertical="top" wrapText="1"/>
    </xf>
    <xf numFmtId="49" fontId="6" fillId="0" borderId="0" xfId="0" applyNumberFormat="1" applyFont="1" applyAlignment="1">
      <alignment horizontal="center" vertical="center"/>
    </xf>
    <xf numFmtId="49" fontId="7" fillId="5" borderId="0" xfId="0" applyNumberFormat="1" applyFont="1" applyFill="1" applyAlignment="1">
      <alignment horizontal="center" vertical="center"/>
    </xf>
    <xf numFmtId="49" fontId="8" fillId="7" borderId="6" xfId="0" applyNumberFormat="1" applyFont="1" applyFill="1" applyBorder="1" applyAlignment="1" applyProtection="1">
      <alignment horizontal="left" vertical="center"/>
      <protection locked="0"/>
    </xf>
    <xf numFmtId="49" fontId="8" fillId="7" borderId="7" xfId="0" applyNumberFormat="1" applyFont="1" applyFill="1" applyBorder="1" applyAlignment="1" applyProtection="1">
      <alignment horizontal="left" vertical="center"/>
      <protection locked="0"/>
    </xf>
    <xf numFmtId="49" fontId="8" fillId="7" borderId="11" xfId="0" applyNumberFormat="1" applyFont="1" applyFill="1" applyBorder="1" applyAlignment="1" applyProtection="1">
      <alignment horizontal="left" vertical="center"/>
      <protection locked="0"/>
    </xf>
    <xf numFmtId="49" fontId="8" fillId="7" borderId="1" xfId="0" applyNumberFormat="1" applyFont="1" applyFill="1" applyBorder="1" applyAlignment="1" applyProtection="1">
      <alignment horizontal="left" vertical="center" wrapText="1"/>
      <protection locked="0"/>
    </xf>
    <xf numFmtId="49" fontId="8" fillId="7" borderId="2" xfId="0" applyNumberFormat="1" applyFont="1" applyFill="1" applyBorder="1" applyAlignment="1" applyProtection="1">
      <alignment horizontal="left" vertical="center" wrapText="1"/>
      <protection locked="0"/>
    </xf>
    <xf numFmtId="49" fontId="8" fillId="7" borderId="3" xfId="0" applyNumberFormat="1" applyFont="1" applyFill="1" applyBorder="1" applyAlignment="1" applyProtection="1">
      <alignment horizontal="left" vertical="center" wrapText="1"/>
      <protection locked="0"/>
    </xf>
    <xf numFmtId="49" fontId="8" fillId="7" borderId="8" xfId="0" applyNumberFormat="1" applyFont="1" applyFill="1" applyBorder="1" applyAlignment="1" applyProtection="1">
      <alignment horizontal="left" vertical="center" wrapText="1"/>
      <protection locked="0"/>
    </xf>
    <xf numFmtId="49" fontId="8" fillId="7" borderId="9" xfId="0" applyNumberFormat="1" applyFont="1" applyFill="1" applyBorder="1" applyAlignment="1" applyProtection="1">
      <alignment horizontal="left" vertical="center" wrapText="1"/>
      <protection locked="0"/>
    </xf>
    <xf numFmtId="49" fontId="8" fillId="7" borderId="10" xfId="0" applyNumberFormat="1" applyFont="1" applyFill="1" applyBorder="1" applyAlignment="1" applyProtection="1">
      <alignment horizontal="left" vertical="center" wrapText="1"/>
      <protection locked="0"/>
    </xf>
    <xf numFmtId="164" fontId="36" fillId="0" borderId="1" xfId="0" applyNumberFormat="1" applyFont="1" applyBorder="1" applyAlignment="1" applyProtection="1">
      <alignment horizontal="center" vertical="center" wrapText="1"/>
      <protection locked="0"/>
    </xf>
    <xf numFmtId="164" fontId="0" fillId="0" borderId="2" xfId="0" applyNumberFormat="1" applyBorder="1" applyAlignment="1" applyProtection="1">
      <alignment horizontal="center" wrapText="1"/>
      <protection locked="0"/>
    </xf>
    <xf numFmtId="164" fontId="0" fillId="0" borderId="3" xfId="0" applyNumberFormat="1" applyBorder="1" applyAlignment="1" applyProtection="1">
      <alignment horizontal="center" wrapText="1"/>
      <protection locked="0"/>
    </xf>
    <xf numFmtId="164" fontId="0" fillId="0" borderId="8" xfId="0" applyNumberFormat="1" applyBorder="1" applyAlignment="1" applyProtection="1">
      <alignment horizontal="center" wrapText="1"/>
      <protection locked="0"/>
    </xf>
    <xf numFmtId="164" fontId="0" fillId="0" borderId="9" xfId="0" applyNumberFormat="1" applyBorder="1" applyAlignment="1" applyProtection="1">
      <alignment horizontal="center" wrapText="1"/>
      <protection locked="0"/>
    </xf>
    <xf numFmtId="164" fontId="0" fillId="0" borderId="10" xfId="0" applyNumberFormat="1" applyBorder="1" applyAlignment="1" applyProtection="1">
      <alignment horizontal="center" wrapText="1"/>
      <protection locked="0"/>
    </xf>
    <xf numFmtId="49" fontId="36" fillId="0" borderId="1" xfId="0" applyNumberFormat="1" applyFont="1" applyBorder="1" applyAlignment="1" applyProtection="1">
      <alignment horizontal="center" vertical="center" wrapText="1"/>
      <protection locked="0"/>
    </xf>
    <xf numFmtId="49" fontId="0" fillId="0" borderId="2" xfId="0" applyNumberFormat="1" applyBorder="1" applyAlignment="1" applyProtection="1">
      <alignment horizontal="center" vertical="center" wrapText="1"/>
      <protection locked="0"/>
    </xf>
    <xf numFmtId="49" fontId="0" fillId="0" borderId="3" xfId="0" applyNumberFormat="1"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9" fontId="0" fillId="0" borderId="9" xfId="0" applyNumberFormat="1" applyBorder="1" applyAlignment="1" applyProtection="1">
      <alignment horizontal="center" vertical="center" wrapText="1"/>
      <protection locked="0"/>
    </xf>
    <xf numFmtId="49" fontId="0" fillId="0" borderId="10" xfId="0" applyNumberFormat="1" applyBorder="1" applyAlignment="1" applyProtection="1">
      <alignment horizontal="center" vertical="center" wrapText="1"/>
      <protection locked="0"/>
    </xf>
    <xf numFmtId="49" fontId="36" fillId="0" borderId="6" xfId="0" applyNumberFormat="1" applyFont="1" applyBorder="1" applyAlignment="1" applyProtection="1">
      <alignment horizontal="left" vertical="center" wrapText="1"/>
      <protection locked="0"/>
    </xf>
    <xf numFmtId="49" fontId="36" fillId="0" borderId="7" xfId="0" applyNumberFormat="1" applyFont="1" applyBorder="1" applyAlignment="1" applyProtection="1">
      <alignment horizontal="left" vertical="center" wrapText="1"/>
      <protection locked="0"/>
    </xf>
    <xf numFmtId="49" fontId="36" fillId="0" borderId="11" xfId="0" applyNumberFormat="1" applyFont="1" applyBorder="1" applyAlignment="1" applyProtection="1">
      <alignment horizontal="left" vertical="center" wrapText="1"/>
      <protection locked="0"/>
    </xf>
    <xf numFmtId="49" fontId="0" fillId="0" borderId="2" xfId="0" applyNumberFormat="1" applyBorder="1" applyAlignment="1" applyProtection="1">
      <alignment wrapText="1"/>
      <protection locked="0"/>
    </xf>
    <xf numFmtId="49" fontId="0" fillId="0" borderId="3" xfId="0" applyNumberFormat="1" applyBorder="1" applyAlignment="1" applyProtection="1">
      <alignment wrapText="1"/>
      <protection locked="0"/>
    </xf>
    <xf numFmtId="49" fontId="0" fillId="0" borderId="8" xfId="0" applyNumberFormat="1" applyBorder="1" applyAlignment="1" applyProtection="1">
      <alignment wrapText="1"/>
      <protection locked="0"/>
    </xf>
    <xf numFmtId="49" fontId="0" fillId="0" borderId="9" xfId="0" applyNumberFormat="1" applyBorder="1" applyAlignment="1" applyProtection="1">
      <alignment wrapText="1"/>
      <protection locked="0"/>
    </xf>
    <xf numFmtId="49" fontId="0" fillId="0" borderId="10" xfId="0" applyNumberFormat="1" applyBorder="1" applyAlignment="1" applyProtection="1">
      <alignment wrapText="1"/>
      <protection locked="0"/>
    </xf>
    <xf numFmtId="49" fontId="36" fillId="0" borderId="1" xfId="0" applyNumberFormat="1" applyFont="1" applyBorder="1" applyAlignment="1" applyProtection="1">
      <alignment horizontal="left" vertical="center" wrapText="1"/>
      <protection locked="0"/>
    </xf>
    <xf numFmtId="49" fontId="50" fillId="0" borderId="2" xfId="0" applyNumberFormat="1" applyFont="1" applyBorder="1" applyAlignment="1" applyProtection="1">
      <alignment horizontal="left" vertical="center" wrapText="1"/>
      <protection locked="0"/>
    </xf>
    <xf numFmtId="49" fontId="50" fillId="0" borderId="3" xfId="0" applyNumberFormat="1" applyFont="1" applyBorder="1" applyAlignment="1" applyProtection="1">
      <alignment horizontal="left" vertical="center" wrapText="1"/>
      <protection locked="0"/>
    </xf>
    <xf numFmtId="49" fontId="50" fillId="0" borderId="4" xfId="0" applyNumberFormat="1" applyFont="1" applyBorder="1" applyAlignment="1" applyProtection="1">
      <alignment horizontal="left" vertical="center" wrapText="1"/>
      <protection locked="0"/>
    </xf>
    <xf numFmtId="49" fontId="50" fillId="0" borderId="0" xfId="0" applyNumberFormat="1" applyFont="1" applyAlignment="1" applyProtection="1">
      <alignment horizontal="left" vertical="center" wrapText="1"/>
      <protection locked="0"/>
    </xf>
    <xf numFmtId="49" fontId="50" fillId="0" borderId="5" xfId="0" applyNumberFormat="1" applyFont="1" applyBorder="1" applyAlignment="1" applyProtection="1">
      <alignment horizontal="left" vertical="center" wrapText="1"/>
      <protection locked="0"/>
    </xf>
    <xf numFmtId="49" fontId="50" fillId="0" borderId="8" xfId="0" applyNumberFormat="1" applyFont="1" applyBorder="1" applyAlignment="1" applyProtection="1">
      <alignment horizontal="left" vertical="center" wrapText="1"/>
      <protection locked="0"/>
    </xf>
    <xf numFmtId="49" fontId="50" fillId="0" borderId="9" xfId="0" applyNumberFormat="1" applyFont="1" applyBorder="1" applyAlignment="1" applyProtection="1">
      <alignment horizontal="left" vertical="center" wrapText="1"/>
      <protection locked="0"/>
    </xf>
    <xf numFmtId="49" fontId="50" fillId="0" borderId="10" xfId="0" applyNumberFormat="1" applyFont="1" applyBorder="1" applyAlignment="1" applyProtection="1">
      <alignment horizontal="left" vertical="center" wrapText="1"/>
      <protection locked="0"/>
    </xf>
    <xf numFmtId="0" fontId="27" fillId="0" borderId="0" xfId="0" quotePrefix="1" applyFont="1" applyAlignment="1">
      <alignment horizontal="center" vertical="center" wrapText="1"/>
    </xf>
    <xf numFmtId="0" fontId="39" fillId="0" borderId="1"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10" xfId="0" applyFont="1" applyBorder="1" applyAlignment="1">
      <alignment horizontal="center" vertical="center" wrapText="1"/>
    </xf>
    <xf numFmtId="0" fontId="25" fillId="0" borderId="2" xfId="0" applyFont="1" applyBorder="1" applyAlignment="1">
      <alignment horizontal="center" wrapText="1"/>
    </xf>
    <xf numFmtId="0" fontId="25" fillId="0" borderId="3" xfId="0" applyFont="1" applyBorder="1" applyAlignment="1">
      <alignment horizontal="center" wrapText="1"/>
    </xf>
    <xf numFmtId="0" fontId="25" fillId="0" borderId="8" xfId="0" applyFont="1" applyBorder="1" applyAlignment="1">
      <alignment horizontal="center" wrapText="1"/>
    </xf>
    <xf numFmtId="0" fontId="25" fillId="0" borderId="9" xfId="0" applyFont="1" applyBorder="1" applyAlignment="1">
      <alignment horizontal="center" wrapText="1"/>
    </xf>
    <xf numFmtId="0" fontId="25" fillId="0" borderId="10" xfId="0" applyFont="1" applyBorder="1" applyAlignment="1">
      <alignment horizontal="center" wrapText="1"/>
    </xf>
    <xf numFmtId="49" fontId="36" fillId="0" borderId="2" xfId="0" applyNumberFormat="1" applyFont="1" applyBorder="1" applyAlignment="1" applyProtection="1">
      <alignment horizontal="left" vertical="center" wrapText="1"/>
      <protection locked="0"/>
    </xf>
    <xf numFmtId="49" fontId="36" fillId="0" borderId="3" xfId="0" applyNumberFormat="1" applyFont="1" applyBorder="1" applyAlignment="1" applyProtection="1">
      <alignment horizontal="left" vertical="center" wrapText="1"/>
      <protection locked="0"/>
    </xf>
    <xf numFmtId="49" fontId="36" fillId="0" borderId="8" xfId="0" applyNumberFormat="1" applyFont="1" applyBorder="1" applyAlignment="1" applyProtection="1">
      <alignment horizontal="left" vertical="center" wrapText="1"/>
      <protection locked="0"/>
    </xf>
    <xf numFmtId="49" fontId="36" fillId="0" borderId="9" xfId="0" applyNumberFormat="1" applyFont="1" applyBorder="1" applyAlignment="1" applyProtection="1">
      <alignment horizontal="left" vertical="center" wrapText="1"/>
      <protection locked="0"/>
    </xf>
    <xf numFmtId="49" fontId="36" fillId="0" borderId="10" xfId="0" applyNumberFormat="1" applyFont="1" applyBorder="1" applyAlignment="1" applyProtection="1">
      <alignment horizontal="left" vertical="center" wrapText="1"/>
      <protection locked="0"/>
    </xf>
    <xf numFmtId="49" fontId="36" fillId="0" borderId="2" xfId="0" applyNumberFormat="1" applyFont="1" applyBorder="1" applyAlignment="1" applyProtection="1">
      <alignment horizontal="center" vertical="center" wrapText="1"/>
      <protection locked="0"/>
    </xf>
    <xf numFmtId="49" fontId="36" fillId="0" borderId="3" xfId="0" applyNumberFormat="1" applyFont="1" applyBorder="1" applyAlignment="1" applyProtection="1">
      <alignment horizontal="center" vertical="center" wrapText="1"/>
      <protection locked="0"/>
    </xf>
    <xf numFmtId="49" fontId="36" fillId="0" borderId="8" xfId="0" applyNumberFormat="1" applyFont="1" applyBorder="1" applyAlignment="1" applyProtection="1">
      <alignment horizontal="center" vertical="center" wrapText="1"/>
      <protection locked="0"/>
    </xf>
    <xf numFmtId="49" fontId="36" fillId="0" borderId="9" xfId="0" applyNumberFormat="1" applyFont="1" applyBorder="1" applyAlignment="1" applyProtection="1">
      <alignment horizontal="center" vertical="center" wrapText="1"/>
      <protection locked="0"/>
    </xf>
    <xf numFmtId="49" fontId="36" fillId="0" borderId="10" xfId="0" applyNumberFormat="1" applyFont="1" applyBorder="1" applyAlignment="1" applyProtection="1">
      <alignment horizontal="center" vertical="center" wrapText="1"/>
      <protection locked="0"/>
    </xf>
    <xf numFmtId="0" fontId="36" fillId="0" borderId="4" xfId="0" applyFont="1" applyBorder="1" applyAlignment="1">
      <alignment horizontal="left" vertical="center" wrapText="1"/>
    </xf>
    <xf numFmtId="0" fontId="36" fillId="0" borderId="0" xfId="0" applyFont="1" applyAlignment="1">
      <alignment horizontal="left" vertical="center" wrapText="1"/>
    </xf>
    <xf numFmtId="0" fontId="36" fillId="0" borderId="5" xfId="0" applyFont="1"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38" fillId="0" borderId="1" xfId="0" applyFont="1"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28" fillId="0" borderId="0" xfId="0" applyFont="1" applyAlignment="1">
      <alignment vertical="top" wrapText="1"/>
    </xf>
    <xf numFmtId="0" fontId="55" fillId="0" borderId="0" xfId="0" applyFont="1" applyAlignment="1">
      <alignment wrapText="1"/>
    </xf>
    <xf numFmtId="0" fontId="55" fillId="0" borderId="0" xfId="0" applyFont="1"/>
    <xf numFmtId="0" fontId="38" fillId="0" borderId="0" xfId="0" applyFont="1" applyAlignment="1">
      <alignment horizontal="right" vertical="center" wrapText="1"/>
    </xf>
    <xf numFmtId="0" fontId="13" fillId="0" borderId="0" xfId="0" applyFont="1" applyAlignment="1">
      <alignment horizontal="left" vertical="center" wrapText="1"/>
    </xf>
    <xf numFmtId="0" fontId="29" fillId="0" borderId="0" xfId="0" applyFont="1" applyAlignment="1">
      <alignment horizontal="left" vertical="center" wrapText="1"/>
    </xf>
    <xf numFmtId="0" fontId="36" fillId="0" borderId="6" xfId="0" applyFont="1" applyBorder="1" applyAlignment="1">
      <alignment horizontal="center" vertical="center" wrapText="1"/>
    </xf>
    <xf numFmtId="0" fontId="0" fillId="0" borderId="7" xfId="0" applyBorder="1"/>
    <xf numFmtId="0" fontId="0" fillId="0" borderId="11" xfId="0" applyBorder="1"/>
    <xf numFmtId="0" fontId="59" fillId="0" borderId="0" xfId="0" applyFont="1" applyAlignment="1">
      <alignment horizontal="center" vertical="center" wrapText="1"/>
    </xf>
    <xf numFmtId="0" fontId="60" fillId="0" borderId="0" xfId="0" applyFont="1" applyAlignment="1">
      <alignment horizontal="center" vertical="center" wrapText="1"/>
    </xf>
    <xf numFmtId="0" fontId="28" fillId="0" borderId="0" xfId="0" applyFont="1" applyAlignment="1">
      <alignment horizontal="center" wrapText="1"/>
    </xf>
    <xf numFmtId="164" fontId="36" fillId="0" borderId="0" xfId="0" applyNumberFormat="1" applyFont="1" applyAlignment="1">
      <alignment horizontal="left" wrapText="1"/>
    </xf>
    <xf numFmtId="1" fontId="36" fillId="0" borderId="6" xfId="0" applyNumberFormat="1" applyFont="1" applyBorder="1" applyAlignment="1" applyProtection="1">
      <alignment horizontal="center" vertical="center" wrapText="1"/>
      <protection locked="0"/>
    </xf>
    <xf numFmtId="1" fontId="36" fillId="0" borderId="11" xfId="0" applyNumberFormat="1" applyFont="1" applyBorder="1" applyAlignment="1" applyProtection="1">
      <alignment horizontal="center" vertical="center" wrapText="1"/>
      <protection locked="0"/>
    </xf>
    <xf numFmtId="164" fontId="36" fillId="0" borderId="6" xfId="0" applyNumberFormat="1" applyFont="1" applyBorder="1" applyAlignment="1" applyProtection="1">
      <alignment horizontal="center" vertical="center" wrapText="1"/>
      <protection locked="0"/>
    </xf>
    <xf numFmtId="164" fontId="36" fillId="0" borderId="7" xfId="0" applyNumberFormat="1" applyFont="1" applyBorder="1" applyAlignment="1" applyProtection="1">
      <alignment horizontal="center" vertical="center" wrapText="1"/>
      <protection locked="0"/>
    </xf>
    <xf numFmtId="164" fontId="36" fillId="0" borderId="11" xfId="0" applyNumberFormat="1" applyFont="1" applyBorder="1" applyAlignment="1" applyProtection="1">
      <alignment horizontal="center" vertical="center" wrapText="1"/>
      <protection locked="0"/>
    </xf>
    <xf numFmtId="49" fontId="36" fillId="0" borderId="4"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49" fontId="36" fillId="0" borderId="5" xfId="0" applyNumberFormat="1" applyFont="1" applyBorder="1" applyAlignment="1" applyProtection="1">
      <alignment horizontal="center" vertical="center" wrapText="1"/>
      <protection locked="0"/>
    </xf>
    <xf numFmtId="0" fontId="39" fillId="0" borderId="4" xfId="0" applyFont="1" applyBorder="1" applyAlignment="1">
      <alignment vertical="top" wrapText="1"/>
    </xf>
    <xf numFmtId="0" fontId="39" fillId="0" borderId="0" xfId="0" applyFont="1" applyAlignment="1">
      <alignment vertical="top" wrapText="1"/>
    </xf>
    <xf numFmtId="0" fontId="39" fillId="0" borderId="5" xfId="0" applyFont="1" applyBorder="1" applyAlignment="1">
      <alignment vertical="top" wrapText="1"/>
    </xf>
    <xf numFmtId="0" fontId="36" fillId="0" borderId="1" xfId="0" applyFont="1" applyBorder="1" applyAlignment="1">
      <alignment horizontal="left" vertical="center" wrapText="1"/>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4" fillId="0" borderId="4" xfId="0" applyFont="1" applyBorder="1" applyAlignment="1">
      <alignment horizontal="left" vertical="top" wrapText="1"/>
    </xf>
    <xf numFmtId="0" fontId="4" fillId="0" borderId="0" xfId="0" applyFont="1" applyAlignment="1">
      <alignment horizontal="left" vertical="top" wrapText="1"/>
    </xf>
    <xf numFmtId="0" fontId="4" fillId="0" borderId="5" xfId="0" applyFont="1" applyBorder="1" applyAlignment="1">
      <alignment horizontal="left" vertical="top" wrapText="1"/>
    </xf>
    <xf numFmtId="0" fontId="4" fillId="0" borderId="4" xfId="0" applyFont="1" applyBorder="1" applyAlignment="1">
      <alignment horizontal="left"/>
    </xf>
    <xf numFmtId="0" fontId="39" fillId="0" borderId="0" xfId="0" applyFont="1" applyAlignment="1">
      <alignment horizontal="left"/>
    </xf>
    <xf numFmtId="0" fontId="39" fillId="0" borderId="5" xfId="0" applyFont="1" applyBorder="1" applyAlignment="1">
      <alignment horizontal="left"/>
    </xf>
    <xf numFmtId="0" fontId="39" fillId="0" borderId="6" xfId="0" applyFont="1" applyBorder="1" applyAlignment="1">
      <alignment horizontal="center" vertical="center" wrapText="1"/>
    </xf>
    <xf numFmtId="0" fontId="39" fillId="0" borderId="7" xfId="0" applyFont="1" applyBorder="1" applyAlignment="1">
      <alignment horizontal="center" vertical="center" wrapText="1"/>
    </xf>
    <xf numFmtId="0" fontId="39" fillId="0" borderId="11" xfId="0" applyFont="1" applyBorder="1" applyAlignment="1">
      <alignment horizontal="center" vertical="center" wrapText="1"/>
    </xf>
    <xf numFmtId="0" fontId="38" fillId="0" borderId="4" xfId="0" applyFont="1" applyBorder="1" applyAlignment="1">
      <alignment horizontal="left" vertical="top" wrapText="1"/>
    </xf>
    <xf numFmtId="0" fontId="38" fillId="0" borderId="0" xfId="0" applyFont="1" applyAlignment="1">
      <alignment horizontal="left" vertical="top" wrapText="1"/>
    </xf>
    <xf numFmtId="0" fontId="38" fillId="0" borderId="5" xfId="0" applyFont="1" applyBorder="1" applyAlignment="1">
      <alignment horizontal="left" vertical="top" wrapText="1"/>
    </xf>
    <xf numFmtId="0" fontId="39" fillId="0" borderId="4" xfId="0" applyFont="1" applyBorder="1" applyAlignment="1">
      <alignment horizontal="left" vertical="top" wrapText="1"/>
    </xf>
    <xf numFmtId="0" fontId="39" fillId="0" borderId="0" xfId="0" applyFont="1" applyAlignment="1">
      <alignment horizontal="left" vertical="top" wrapText="1"/>
    </xf>
    <xf numFmtId="0" fontId="39" fillId="0" borderId="5" xfId="0" applyFont="1" applyBorder="1" applyAlignment="1">
      <alignment horizontal="left" vertical="top" wrapText="1"/>
    </xf>
    <xf numFmtId="165" fontId="36" fillId="0" borderId="6" xfId="0" applyNumberFormat="1" applyFont="1" applyBorder="1" applyAlignment="1" applyProtection="1">
      <alignment horizontal="center" vertical="center" wrapText="1"/>
      <protection locked="0"/>
    </xf>
    <xf numFmtId="165" fontId="36" fillId="0" borderId="7" xfId="0" applyNumberFormat="1" applyFont="1" applyBorder="1" applyAlignment="1" applyProtection="1">
      <alignment horizontal="center" vertical="center" wrapText="1"/>
      <protection locked="0"/>
    </xf>
    <xf numFmtId="165" fontId="36" fillId="0" borderId="11" xfId="0" applyNumberFormat="1" applyFont="1" applyBorder="1" applyAlignment="1" applyProtection="1">
      <alignment horizontal="center" vertical="center" wrapText="1"/>
      <protection locked="0"/>
    </xf>
    <xf numFmtId="0" fontId="12" fillId="0" borderId="4" xfId="0" applyFont="1" applyBorder="1" applyAlignment="1">
      <alignment horizontal="left" vertical="top" wrapText="1"/>
    </xf>
    <xf numFmtId="0" fontId="12" fillId="0" borderId="0" xfId="0" applyFont="1" applyAlignment="1">
      <alignment horizontal="left" vertical="top" wrapText="1"/>
    </xf>
    <xf numFmtId="0" fontId="12" fillId="0" borderId="5" xfId="0" applyFont="1" applyBorder="1" applyAlignment="1">
      <alignment horizontal="left" vertical="top" wrapText="1"/>
    </xf>
    <xf numFmtId="0" fontId="38" fillId="0" borderId="0" xfId="0" applyFont="1" applyAlignment="1">
      <alignment horizontal="left"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11" xfId="0" applyFont="1" applyBorder="1" applyAlignment="1">
      <alignment horizontal="center" vertical="center" wrapText="1"/>
    </xf>
    <xf numFmtId="0" fontId="36" fillId="0" borderId="0" xfId="0" applyFont="1" applyAlignment="1">
      <alignment vertical="center" wrapText="1"/>
    </xf>
    <xf numFmtId="0" fontId="37" fillId="0" borderId="2" xfId="0" applyFont="1" applyBorder="1" applyAlignment="1">
      <alignment horizontal="center" vertical="center" wrapText="1"/>
    </xf>
    <xf numFmtId="164" fontId="36" fillId="0" borderId="1" xfId="0" applyNumberFormat="1" applyFont="1" applyBorder="1" applyAlignment="1" applyProtection="1">
      <alignment horizontal="center" wrapText="1"/>
      <protection locked="0"/>
    </xf>
    <xf numFmtId="164" fontId="36" fillId="0" borderId="2" xfId="0" applyNumberFormat="1" applyFont="1" applyBorder="1" applyAlignment="1" applyProtection="1">
      <alignment horizontal="center" wrapText="1"/>
      <protection locked="0"/>
    </xf>
    <xf numFmtId="164" fontId="36" fillId="0" borderId="3" xfId="0" applyNumberFormat="1" applyFont="1" applyBorder="1" applyAlignment="1" applyProtection="1">
      <alignment horizontal="center" wrapText="1"/>
      <protection locked="0"/>
    </xf>
    <xf numFmtId="164" fontId="36" fillId="0" borderId="4" xfId="0" applyNumberFormat="1" applyFont="1" applyBorder="1" applyAlignment="1" applyProtection="1">
      <alignment horizontal="center" wrapText="1"/>
      <protection locked="0"/>
    </xf>
    <xf numFmtId="164" fontId="36" fillId="0" borderId="0" xfId="0" applyNumberFormat="1" applyFont="1" applyAlignment="1" applyProtection="1">
      <alignment horizontal="center" wrapText="1"/>
      <protection locked="0"/>
    </xf>
    <xf numFmtId="164" fontId="36" fillId="0" borderId="5" xfId="0" applyNumberFormat="1" applyFont="1" applyBorder="1" applyAlignment="1" applyProtection="1">
      <alignment horizontal="center" wrapText="1"/>
      <protection locked="0"/>
    </xf>
    <xf numFmtId="164" fontId="36" fillId="0" borderId="8" xfId="0" applyNumberFormat="1" applyFont="1" applyBorder="1" applyAlignment="1" applyProtection="1">
      <alignment horizontal="center" wrapText="1"/>
      <protection locked="0"/>
    </xf>
    <xf numFmtId="164" fontId="36" fillId="0" borderId="9" xfId="0" applyNumberFormat="1" applyFont="1" applyBorder="1" applyAlignment="1" applyProtection="1">
      <alignment horizontal="center" wrapText="1"/>
      <protection locked="0"/>
    </xf>
    <xf numFmtId="164" fontId="36" fillId="0" borderId="10" xfId="0" applyNumberFormat="1" applyFont="1" applyBorder="1" applyAlignment="1" applyProtection="1">
      <alignment horizontal="center" wrapText="1"/>
      <protection locked="0"/>
    </xf>
    <xf numFmtId="0" fontId="36" fillId="9" borderId="12" xfId="2" applyNumberFormat="1" applyFont="1" applyFill="1" applyBorder="1" applyAlignment="1" applyProtection="1">
      <alignment horizontal="center" vertical="center" wrapText="1"/>
    </xf>
    <xf numFmtId="0" fontId="0" fillId="0" borderId="0" xfId="0"/>
    <xf numFmtId="41" fontId="36" fillId="9" borderId="4" xfId="2" applyNumberFormat="1" applyFont="1" applyFill="1" applyBorder="1" applyAlignment="1" applyProtection="1">
      <alignment horizontal="right" vertical="center" wrapText="1"/>
    </xf>
    <xf numFmtId="41" fontId="36" fillId="9" borderId="0" xfId="2" applyNumberFormat="1" applyFont="1" applyFill="1" applyBorder="1" applyAlignment="1" applyProtection="1">
      <alignment horizontal="right" vertical="center" wrapText="1"/>
    </xf>
    <xf numFmtId="41" fontId="36" fillId="9" borderId="5" xfId="2" applyNumberFormat="1" applyFont="1" applyFill="1" applyBorder="1" applyAlignment="1" applyProtection="1">
      <alignment horizontal="right" vertical="center" wrapText="1"/>
    </xf>
    <xf numFmtId="41" fontId="36" fillId="9" borderId="8" xfId="2" applyNumberFormat="1" applyFont="1" applyFill="1" applyBorder="1" applyAlignment="1" applyProtection="1">
      <alignment horizontal="right" vertical="center" wrapText="1"/>
    </xf>
    <xf numFmtId="41" fontId="36" fillId="9" borderId="9" xfId="2" applyNumberFormat="1" applyFont="1" applyFill="1" applyBorder="1" applyAlignment="1" applyProtection="1">
      <alignment horizontal="right" vertical="center" wrapText="1"/>
    </xf>
    <xf numFmtId="41" fontId="36" fillId="9" borderId="10" xfId="2" applyNumberFormat="1" applyFont="1" applyFill="1" applyBorder="1" applyAlignment="1" applyProtection="1">
      <alignment horizontal="right" vertical="center" wrapText="1"/>
    </xf>
    <xf numFmtId="0" fontId="28" fillId="0" borderId="5" xfId="0" applyFont="1" applyBorder="1" applyAlignment="1">
      <alignment horizontal="center" vertical="center" wrapText="1"/>
    </xf>
    <xf numFmtId="0" fontId="12"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9" xfId="0" applyFont="1" applyFill="1" applyBorder="1" applyAlignment="1">
      <alignment horizontal="left" vertical="top" wrapText="1"/>
    </xf>
    <xf numFmtId="0" fontId="12" fillId="3" borderId="10" xfId="0" applyFont="1" applyFill="1" applyBorder="1" applyAlignment="1">
      <alignment horizontal="left" vertical="top" wrapText="1"/>
    </xf>
    <xf numFmtId="9" fontId="36" fillId="9" borderId="4" xfId="3" applyFont="1" applyFill="1" applyBorder="1" applyAlignment="1" applyProtection="1">
      <alignment horizontal="right" vertical="center" wrapText="1"/>
    </xf>
    <xf numFmtId="9" fontId="36" fillId="9" borderId="0" xfId="3" applyFont="1" applyFill="1" applyBorder="1" applyAlignment="1" applyProtection="1">
      <alignment horizontal="right" vertical="center" wrapText="1"/>
    </xf>
    <xf numFmtId="9" fontId="36" fillId="9" borderId="5" xfId="3" applyFont="1" applyFill="1" applyBorder="1" applyAlignment="1" applyProtection="1">
      <alignment horizontal="right" vertical="center" wrapText="1"/>
    </xf>
    <xf numFmtId="9" fontId="36" fillId="9" borderId="8" xfId="3" applyFont="1" applyFill="1" applyBorder="1" applyAlignment="1" applyProtection="1">
      <alignment horizontal="right" vertical="center" wrapText="1"/>
    </xf>
    <xf numFmtId="9" fontId="36" fillId="9" borderId="9" xfId="3" applyFont="1" applyFill="1" applyBorder="1" applyAlignment="1" applyProtection="1">
      <alignment horizontal="right" vertical="center" wrapText="1"/>
    </xf>
    <xf numFmtId="9" fontId="36" fillId="9" borderId="10" xfId="3" applyFont="1" applyFill="1" applyBorder="1" applyAlignment="1" applyProtection="1">
      <alignment horizontal="right" vertical="center" wrapText="1"/>
    </xf>
    <xf numFmtId="166" fontId="36" fillId="0" borderId="4" xfId="2" applyNumberFormat="1" applyFont="1" applyBorder="1" applyAlignment="1" applyProtection="1">
      <alignment horizontal="right" vertical="center" wrapText="1"/>
      <protection locked="0"/>
    </xf>
    <xf numFmtId="166" fontId="36" fillId="0" borderId="0" xfId="2" applyNumberFormat="1" applyFont="1" applyBorder="1" applyAlignment="1" applyProtection="1">
      <alignment horizontal="right" vertical="center" wrapText="1"/>
      <protection locked="0"/>
    </xf>
    <xf numFmtId="166" fontId="36" fillId="0" borderId="5" xfId="2" applyNumberFormat="1" applyFont="1" applyBorder="1" applyAlignment="1" applyProtection="1">
      <alignment horizontal="right" vertical="center" wrapText="1"/>
      <protection locked="0"/>
    </xf>
    <xf numFmtId="166" fontId="36" fillId="0" borderId="8" xfId="2" applyNumberFormat="1" applyFont="1" applyBorder="1" applyAlignment="1" applyProtection="1">
      <alignment horizontal="right" vertical="center" wrapText="1"/>
      <protection locked="0"/>
    </xf>
    <xf numFmtId="166" fontId="36" fillId="0" borderId="9" xfId="2" applyNumberFormat="1" applyFont="1" applyBorder="1" applyAlignment="1" applyProtection="1">
      <alignment horizontal="right" vertical="center" wrapText="1"/>
      <protection locked="0"/>
    </xf>
    <xf numFmtId="166" fontId="36" fillId="0" borderId="10" xfId="2" applyNumberFormat="1" applyFont="1" applyBorder="1" applyAlignment="1" applyProtection="1">
      <alignment horizontal="right" vertical="center" wrapText="1"/>
      <protection locked="0"/>
    </xf>
    <xf numFmtId="0" fontId="48" fillId="8" borderId="0" xfId="0" applyFont="1" applyFill="1" applyAlignment="1">
      <alignment horizontal="center" vertical="center" wrapText="1"/>
    </xf>
    <xf numFmtId="166" fontId="36" fillId="0" borderId="4" xfId="2" applyNumberFormat="1" applyFont="1" applyFill="1" applyBorder="1" applyAlignment="1" applyProtection="1">
      <alignment horizontal="right" vertical="center" wrapText="1"/>
      <protection locked="0"/>
    </xf>
    <xf numFmtId="166" fontId="36" fillId="0" borderId="0" xfId="2" applyNumberFormat="1" applyFont="1" applyFill="1" applyBorder="1" applyAlignment="1" applyProtection="1">
      <alignment horizontal="right" vertical="center" wrapText="1"/>
      <protection locked="0"/>
    </xf>
    <xf numFmtId="166" fontId="36" fillId="0" borderId="5" xfId="2" applyNumberFormat="1" applyFont="1" applyFill="1" applyBorder="1" applyAlignment="1" applyProtection="1">
      <alignment horizontal="right" vertical="center" wrapText="1"/>
      <protection locked="0"/>
    </xf>
    <xf numFmtId="166" fontId="36" fillId="0" borderId="8" xfId="2" applyNumberFormat="1" applyFont="1" applyFill="1" applyBorder="1" applyAlignment="1" applyProtection="1">
      <alignment horizontal="right" vertical="center" wrapText="1"/>
      <protection locked="0"/>
    </xf>
    <xf numFmtId="166" fontId="36" fillId="0" borderId="9" xfId="2" applyNumberFormat="1" applyFont="1" applyFill="1" applyBorder="1" applyAlignment="1" applyProtection="1">
      <alignment horizontal="right" vertical="center" wrapText="1"/>
      <protection locked="0"/>
    </xf>
    <xf numFmtId="166" fontId="36" fillId="0" borderId="10" xfId="2" applyNumberFormat="1" applyFont="1" applyFill="1" applyBorder="1" applyAlignment="1" applyProtection="1">
      <alignment horizontal="right" vertical="center" wrapText="1"/>
      <protection locked="0"/>
    </xf>
    <xf numFmtId="49" fontId="19" fillId="0" borderId="0" xfId="0" applyNumberFormat="1" applyFont="1" applyAlignment="1">
      <alignment horizontal="left" vertical="center" wrapText="1"/>
    </xf>
    <xf numFmtId="0" fontId="15" fillId="0" borderId="0" xfId="0" applyFont="1" applyAlignment="1">
      <alignment horizontal="left" vertical="center"/>
    </xf>
    <xf numFmtId="0" fontId="26" fillId="0" borderId="0" xfId="0" applyFont="1" applyAlignment="1">
      <alignment horizontal="left" vertical="top" wrapText="1"/>
    </xf>
    <xf numFmtId="0" fontId="36" fillId="9" borderId="13" xfId="0" applyFont="1" applyFill="1" applyBorder="1" applyAlignment="1">
      <alignment horizontal="center" vertical="center" wrapText="1"/>
    </xf>
    <xf numFmtId="0" fontId="36" fillId="9" borderId="15" xfId="0" applyFont="1" applyFill="1" applyBorder="1" applyAlignment="1">
      <alignment horizontal="center" vertical="center" wrapText="1"/>
    </xf>
    <xf numFmtId="0" fontId="27" fillId="0" borderId="0" xfId="0" quotePrefix="1" applyFont="1" applyAlignment="1">
      <alignment horizontal="center" vertical="center"/>
    </xf>
    <xf numFmtId="0" fontId="48" fillId="8" borderId="20" xfId="0" applyFont="1" applyFill="1" applyBorder="1" applyAlignment="1">
      <alignment horizontal="center" vertical="center" wrapText="1"/>
    </xf>
    <xf numFmtId="0" fontId="38" fillId="0" borderId="0" xfId="0" applyFont="1" applyAlignment="1">
      <alignment horizontal="right" wrapText="1"/>
    </xf>
    <xf numFmtId="0" fontId="28" fillId="0" borderId="14" xfId="0" applyFont="1" applyBorder="1" applyAlignment="1">
      <alignment horizontal="center" vertical="center" wrapText="1"/>
    </xf>
    <xf numFmtId="0" fontId="39" fillId="0" borderId="0" xfId="0" applyFont="1" applyAlignment="1">
      <alignment horizontal="center" vertical="center" wrapText="1"/>
    </xf>
    <xf numFmtId="49" fontId="39" fillId="0" borderId="4"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2" fillId="0" borderId="4" xfId="0" applyNumberFormat="1" applyFont="1" applyBorder="1" applyAlignment="1">
      <alignment horizontal="center" vertical="center" wrapText="1"/>
    </xf>
    <xf numFmtId="49" fontId="39" fillId="0" borderId="4" xfId="0" applyNumberFormat="1" applyFont="1" applyBorder="1" applyAlignment="1">
      <alignment horizontal="center" vertical="top" wrapText="1"/>
    </xf>
    <xf numFmtId="0" fontId="9" fillId="3" borderId="1" xfId="0" applyFont="1" applyFill="1" applyBorder="1" applyAlignment="1">
      <alignment horizontal="left" vertical="top" wrapText="1"/>
    </xf>
    <xf numFmtId="0" fontId="9" fillId="3" borderId="2" xfId="0" applyFont="1" applyFill="1" applyBorder="1" applyAlignment="1">
      <alignment horizontal="left" vertical="top" wrapText="1"/>
    </xf>
    <xf numFmtId="0" fontId="15" fillId="3" borderId="9" xfId="0" applyFont="1" applyFill="1" applyBorder="1" applyAlignment="1">
      <alignment horizontal="left" vertical="top" wrapText="1"/>
    </xf>
    <xf numFmtId="0" fontId="36" fillId="0" borderId="13" xfId="0" applyFont="1" applyBorder="1" applyAlignment="1" applyProtection="1">
      <alignment horizontal="center" vertical="center" wrapText="1"/>
      <protection locked="0"/>
    </xf>
    <xf numFmtId="0" fontId="36" fillId="0" borderId="15" xfId="0" applyFont="1" applyBorder="1" applyAlignment="1" applyProtection="1">
      <alignment horizontal="center" vertical="center" wrapText="1"/>
      <protection locked="0"/>
    </xf>
    <xf numFmtId="0" fontId="39" fillId="0" borderId="0" xfId="0" applyFont="1" applyAlignment="1">
      <alignment horizontal="left" vertical="center" wrapText="1"/>
    </xf>
    <xf numFmtId="0" fontId="25" fillId="0" borderId="0" xfId="0" quotePrefix="1" applyFont="1" applyAlignment="1">
      <alignment horizontal="left" vertical="center"/>
    </xf>
    <xf numFmtId="0" fontId="25" fillId="0" borderId="0" xfId="0" applyFont="1"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wrapText="1"/>
    </xf>
    <xf numFmtId="49" fontId="12" fillId="0" borderId="4" xfId="0" applyNumberFormat="1" applyFont="1" applyBorder="1" applyAlignment="1">
      <alignment horizontal="center" vertical="center" wrapText="1"/>
    </xf>
    <xf numFmtId="49" fontId="39" fillId="0" borderId="0" xfId="0" applyNumberFormat="1" applyFont="1" applyAlignment="1">
      <alignment horizontal="left" vertical="center" wrapText="1"/>
    </xf>
    <xf numFmtId="3" fontId="36" fillId="0" borderId="4" xfId="0" applyNumberFormat="1" applyFont="1" applyBorder="1" applyAlignment="1" applyProtection="1">
      <alignment horizontal="right" vertical="center" wrapText="1"/>
      <protection locked="0"/>
    </xf>
    <xf numFmtId="3" fontId="36" fillId="0" borderId="0" xfId="0" applyNumberFormat="1" applyFont="1" applyAlignment="1" applyProtection="1">
      <alignment horizontal="right" vertical="center" wrapText="1"/>
      <protection locked="0"/>
    </xf>
    <xf numFmtId="3" fontId="36" fillId="0" borderId="5" xfId="0" applyNumberFormat="1" applyFont="1" applyBorder="1" applyAlignment="1" applyProtection="1">
      <alignment horizontal="right" vertical="center" wrapText="1"/>
      <protection locked="0"/>
    </xf>
    <xf numFmtId="3" fontId="36" fillId="0" borderId="8" xfId="0" applyNumberFormat="1" applyFont="1" applyBorder="1" applyAlignment="1" applyProtection="1">
      <alignment horizontal="right" vertical="center" wrapText="1"/>
      <protection locked="0"/>
    </xf>
    <xf numFmtId="3" fontId="36" fillId="0" borderId="9" xfId="0" applyNumberFormat="1" applyFont="1" applyBorder="1" applyAlignment="1" applyProtection="1">
      <alignment horizontal="right" vertical="center" wrapText="1"/>
      <protection locked="0"/>
    </xf>
    <xf numFmtId="3" fontId="36" fillId="0" borderId="10" xfId="0" applyNumberFormat="1" applyFont="1" applyBorder="1" applyAlignment="1" applyProtection="1">
      <alignment horizontal="right" vertical="center" wrapText="1"/>
      <protection locked="0"/>
    </xf>
    <xf numFmtId="3" fontId="36" fillId="9" borderId="4" xfId="0" applyNumberFormat="1" applyFont="1" applyFill="1" applyBorder="1" applyAlignment="1">
      <alignment horizontal="right" vertical="center" wrapText="1"/>
    </xf>
    <xf numFmtId="3" fontId="36" fillId="9" borderId="0" xfId="0" applyNumberFormat="1" applyFont="1" applyFill="1" applyAlignment="1">
      <alignment horizontal="right" vertical="center" wrapText="1"/>
    </xf>
    <xf numFmtId="3" fontId="36" fillId="9" borderId="5" xfId="0" applyNumberFormat="1" applyFont="1" applyFill="1" applyBorder="1" applyAlignment="1">
      <alignment horizontal="right" vertical="center" wrapText="1"/>
    </xf>
    <xf numFmtId="3" fontId="36" fillId="9" borderId="8" xfId="0" applyNumberFormat="1" applyFont="1" applyFill="1" applyBorder="1" applyAlignment="1">
      <alignment horizontal="right" vertical="center" wrapText="1"/>
    </xf>
    <xf numFmtId="3" fontId="36" fillId="9" borderId="9" xfId="0" applyNumberFormat="1" applyFont="1" applyFill="1" applyBorder="1" applyAlignment="1">
      <alignment horizontal="right" vertical="center" wrapText="1"/>
    </xf>
    <xf numFmtId="3" fontId="36" fillId="9" borderId="10" xfId="0" applyNumberFormat="1" applyFont="1" applyFill="1" applyBorder="1" applyAlignment="1">
      <alignment horizontal="right" vertical="center" wrapText="1"/>
    </xf>
    <xf numFmtId="0" fontId="39" fillId="0" borderId="9" xfId="0" applyFont="1" applyBorder="1" applyAlignment="1">
      <alignment horizontal="left" vertical="center" wrapText="1"/>
    </xf>
    <xf numFmtId="0" fontId="39" fillId="0" borderId="5" xfId="0" applyFont="1" applyBorder="1" applyAlignment="1">
      <alignment horizontal="left" vertical="center" wrapText="1"/>
    </xf>
    <xf numFmtId="0" fontId="9" fillId="3" borderId="3" xfId="0" applyFont="1" applyFill="1" applyBorder="1" applyAlignment="1">
      <alignment horizontal="left" vertical="top" wrapText="1"/>
    </xf>
    <xf numFmtId="0" fontId="9" fillId="3" borderId="9" xfId="0" applyFont="1" applyFill="1" applyBorder="1" applyAlignment="1">
      <alignment horizontal="left" vertical="top" wrapText="1"/>
    </xf>
    <xf numFmtId="0" fontId="9" fillId="3" borderId="10" xfId="0" applyFont="1" applyFill="1" applyBorder="1" applyAlignment="1">
      <alignment horizontal="left" vertical="top" wrapText="1"/>
    </xf>
    <xf numFmtId="0" fontId="12" fillId="0" borderId="0" xfId="0" applyFont="1" applyAlignment="1">
      <alignment horizontal="left" vertical="center"/>
    </xf>
    <xf numFmtId="0" fontId="39" fillId="0" borderId="0" xfId="0" applyFont="1" applyAlignment="1">
      <alignment horizontal="right" vertical="center" wrapText="1"/>
    </xf>
    <xf numFmtId="0" fontId="36" fillId="9" borderId="12" xfId="0" applyFont="1" applyFill="1" applyBorder="1" applyAlignment="1">
      <alignment horizontal="center" vertical="center" wrapText="1"/>
    </xf>
    <xf numFmtId="3" fontId="36" fillId="9" borderId="12" xfId="0" applyNumberFormat="1" applyFont="1" applyFill="1" applyBorder="1" applyAlignment="1">
      <alignment horizontal="right" vertical="center" wrapText="1"/>
    </xf>
    <xf numFmtId="49" fontId="38" fillId="0" borderId="0" xfId="0" applyNumberFormat="1" applyFont="1" applyAlignment="1">
      <alignment horizontal="left" vertical="center" wrapText="1"/>
    </xf>
    <xf numFmtId="0" fontId="38" fillId="0" borderId="0" xfId="0" applyFont="1" applyAlignment="1">
      <alignment horizontal="left" vertical="center" wrapText="1"/>
    </xf>
    <xf numFmtId="3" fontId="36" fillId="0" borderId="4" xfId="0" applyNumberFormat="1" applyFont="1" applyBorder="1" applyAlignment="1">
      <alignment horizontal="right" vertical="center" wrapText="1"/>
    </xf>
    <xf numFmtId="3" fontId="36" fillId="0" borderId="0" xfId="0" applyNumberFormat="1" applyFont="1" applyAlignment="1">
      <alignment horizontal="right" vertical="center" wrapText="1"/>
    </xf>
    <xf numFmtId="0" fontId="36" fillId="9" borderId="12" xfId="0" applyFont="1" applyFill="1" applyBorder="1" applyAlignment="1">
      <alignment horizontal="righ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7" xfId="0" applyFont="1" applyFill="1" applyBorder="1" applyAlignment="1">
      <alignment wrapText="1"/>
    </xf>
    <xf numFmtId="0" fontId="9" fillId="3" borderId="11" xfId="0" applyFont="1" applyFill="1" applyBorder="1" applyAlignment="1">
      <alignment wrapText="1"/>
    </xf>
    <xf numFmtId="0" fontId="38" fillId="0" borderId="6" xfId="0" applyFont="1" applyBorder="1" applyAlignment="1" applyProtection="1">
      <alignment horizontal="center" vertical="center" wrapText="1"/>
      <protection locked="0"/>
    </xf>
    <xf numFmtId="0" fontId="38" fillId="0" borderId="7" xfId="0" applyFont="1" applyBorder="1" applyAlignment="1" applyProtection="1">
      <alignment horizontal="center" vertical="center" wrapText="1"/>
      <protection locked="0"/>
    </xf>
    <xf numFmtId="0" fontId="38" fillId="0" borderId="11" xfId="0" applyFont="1" applyBorder="1" applyAlignment="1" applyProtection="1">
      <alignment horizontal="center" vertical="center" wrapText="1"/>
      <protection locked="0"/>
    </xf>
    <xf numFmtId="3" fontId="36" fillId="0" borderId="6" xfId="0" applyNumberFormat="1" applyFont="1" applyBorder="1" applyAlignment="1" applyProtection="1">
      <alignment horizontal="right" vertical="center" wrapText="1"/>
      <protection locked="0"/>
    </xf>
    <xf numFmtId="3" fontId="36" fillId="0" borderId="7" xfId="0" applyNumberFormat="1" applyFont="1" applyBorder="1" applyAlignment="1" applyProtection="1">
      <alignment horizontal="right" vertical="center" wrapText="1"/>
      <protection locked="0"/>
    </xf>
    <xf numFmtId="3" fontId="36" fillId="0" borderId="11" xfId="0" applyNumberFormat="1" applyFont="1" applyBorder="1" applyAlignment="1" applyProtection="1">
      <alignment horizontal="right" vertical="center" wrapText="1"/>
      <protection locked="0"/>
    </xf>
    <xf numFmtId="0" fontId="38" fillId="0" borderId="9" xfId="0" applyFont="1" applyBorder="1" applyAlignment="1">
      <alignment horizontal="left" vertical="center" wrapText="1"/>
    </xf>
    <xf numFmtId="0" fontId="2" fillId="0" borderId="1" xfId="0" applyFont="1" applyBorder="1" applyAlignment="1">
      <alignment horizontal="left" vertical="center" wrapText="1"/>
    </xf>
    <xf numFmtId="0" fontId="38" fillId="0" borderId="2" xfId="0" applyFont="1" applyBorder="1" applyAlignment="1">
      <alignment horizontal="left" vertical="center" wrapText="1"/>
    </xf>
    <xf numFmtId="0" fontId="38" fillId="0" borderId="3" xfId="0" applyFont="1" applyBorder="1" applyAlignment="1">
      <alignment horizontal="left" vertical="center" wrapText="1"/>
    </xf>
    <xf numFmtId="0" fontId="38" fillId="0" borderId="8" xfId="0" applyFont="1" applyBorder="1" applyAlignment="1">
      <alignment horizontal="left" vertical="center" wrapText="1"/>
    </xf>
    <xf numFmtId="0" fontId="38" fillId="0" borderId="10" xfId="0" applyFont="1" applyBorder="1" applyAlignment="1">
      <alignment horizontal="left"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49" fontId="39" fillId="0" borderId="9" xfId="0" applyNumberFormat="1" applyFont="1" applyBorder="1" applyAlignment="1">
      <alignment horizontal="left" vertical="center" wrapText="1"/>
    </xf>
    <xf numFmtId="0" fontId="36" fillId="9" borderId="6" xfId="0" applyFont="1" applyFill="1" applyBorder="1" applyAlignment="1">
      <alignment horizontal="center" vertical="center" wrapText="1"/>
    </xf>
    <xf numFmtId="0" fontId="36" fillId="9" borderId="7" xfId="0" applyFont="1" applyFill="1" applyBorder="1" applyAlignment="1">
      <alignment horizontal="center" vertical="center" wrapText="1"/>
    </xf>
    <xf numFmtId="0" fontId="36" fillId="9" borderId="11" xfId="0" applyFont="1" applyFill="1" applyBorder="1" applyAlignment="1">
      <alignment horizontal="center" vertical="center" wrapText="1"/>
    </xf>
    <xf numFmtId="0" fontId="39" fillId="0" borderId="13"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4" xfId="0" applyFont="1" applyBorder="1" applyAlignment="1">
      <alignment horizontal="center" vertical="center" wrapText="1"/>
    </xf>
    <xf numFmtId="0" fontId="36" fillId="3" borderId="6"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6" fillId="3" borderId="1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3" fontId="36" fillId="9" borderId="6" xfId="0" applyNumberFormat="1" applyFont="1" applyFill="1" applyBorder="1" applyAlignment="1">
      <alignment horizontal="center" vertical="center" wrapText="1"/>
    </xf>
    <xf numFmtId="3" fontId="36" fillId="9" borderId="7"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10" fontId="36" fillId="0" borderId="6" xfId="0" applyNumberFormat="1" applyFont="1" applyBorder="1" applyAlignment="1" applyProtection="1">
      <alignment horizontal="center" vertical="center" wrapText="1"/>
      <protection locked="0"/>
    </xf>
    <xf numFmtId="10" fontId="36" fillId="0" borderId="7" xfId="0" applyNumberFormat="1" applyFont="1" applyBorder="1" applyAlignment="1" applyProtection="1">
      <alignment horizontal="center" vertical="center" wrapText="1"/>
      <protection locked="0"/>
    </xf>
    <xf numFmtId="10" fontId="36" fillId="0" borderId="11" xfId="0" applyNumberFormat="1" applyFont="1" applyBorder="1" applyAlignment="1" applyProtection="1">
      <alignment horizontal="center" vertical="center" wrapText="1"/>
      <protection locked="0"/>
    </xf>
    <xf numFmtId="0" fontId="12" fillId="0" borderId="2"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4" fontId="36" fillId="0" borderId="6" xfId="0" applyNumberFormat="1" applyFont="1" applyBorder="1" applyAlignment="1" applyProtection="1">
      <alignment horizontal="right" vertical="center" wrapText="1"/>
      <protection locked="0"/>
    </xf>
    <xf numFmtId="4" fontId="36" fillId="0" borderId="7" xfId="0" applyNumberFormat="1" applyFont="1" applyBorder="1" applyAlignment="1" applyProtection="1">
      <alignment horizontal="right" vertical="center" wrapText="1"/>
      <protection locked="0"/>
    </xf>
    <xf numFmtId="0" fontId="36" fillId="0" borderId="0" xfId="0" applyFont="1" applyAlignment="1">
      <alignment horizontal="right" vertical="center" wrapText="1"/>
    </xf>
    <xf numFmtId="3" fontId="36" fillId="9" borderId="11" xfId="0" applyNumberFormat="1"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4" fontId="36" fillId="0" borderId="11" xfId="0" applyNumberFormat="1" applyFont="1" applyBorder="1" applyAlignment="1" applyProtection="1">
      <alignment horizontal="right" vertical="center" wrapText="1"/>
      <protection locked="0"/>
    </xf>
    <xf numFmtId="4" fontId="0" fillId="0" borderId="11" xfId="0" applyNumberFormat="1" applyBorder="1" applyAlignment="1" applyProtection="1">
      <alignment horizontal="right" vertical="center" wrapText="1"/>
      <protection locked="0"/>
    </xf>
    <xf numFmtId="0" fontId="12" fillId="0" borderId="4" xfId="0" applyFont="1" applyBorder="1" applyAlignment="1">
      <alignment horizontal="center" vertical="center" wrapText="1"/>
    </xf>
    <xf numFmtId="0" fontId="12" fillId="0" borderId="0" xfId="0" applyFont="1" applyAlignment="1">
      <alignment horizontal="center" vertical="center" wrapText="1"/>
    </xf>
    <xf numFmtId="0" fontId="38" fillId="0" borderId="6" xfId="0" applyFont="1" applyBorder="1" applyAlignment="1">
      <alignment horizontal="left" vertical="center" wrapText="1"/>
    </xf>
    <xf numFmtId="0" fontId="38" fillId="0" borderId="7" xfId="0" applyFont="1" applyBorder="1" applyAlignment="1">
      <alignment horizontal="left" vertical="center" wrapText="1"/>
    </xf>
    <xf numFmtId="0" fontId="38" fillId="0" borderId="11" xfId="0" applyFont="1" applyBorder="1" applyAlignment="1">
      <alignment horizontal="left" vertical="center" wrapText="1"/>
    </xf>
    <xf numFmtId="0" fontId="36" fillId="0" borderId="6" xfId="0" applyFont="1" applyBorder="1" applyAlignment="1" applyProtection="1">
      <alignment horizontal="center" vertical="center" wrapText="1"/>
      <protection locked="0"/>
    </xf>
    <xf numFmtId="0" fontId="36" fillId="0" borderId="7" xfId="0" applyFont="1" applyBorder="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xf numFmtId="3" fontId="38" fillId="0" borderId="12" xfId="0" applyNumberFormat="1" applyFont="1" applyBorder="1" applyAlignment="1">
      <alignment horizontal="center" vertical="center" wrapText="1"/>
    </xf>
    <xf numFmtId="3" fontId="38" fillId="0" borderId="6" xfId="0" applyNumberFormat="1" applyFont="1" applyBorder="1" applyAlignment="1">
      <alignment horizontal="center" vertical="center" wrapText="1"/>
    </xf>
    <xf numFmtId="3" fontId="38" fillId="0" borderId="7" xfId="0" applyNumberFormat="1" applyFont="1" applyBorder="1" applyAlignment="1">
      <alignment horizontal="center" vertical="center" wrapText="1"/>
    </xf>
    <xf numFmtId="3" fontId="38" fillId="0" borderId="11" xfId="0" applyNumberFormat="1" applyFont="1" applyBorder="1" applyAlignment="1">
      <alignment horizontal="center" vertical="center" wrapText="1"/>
    </xf>
    <xf numFmtId="0" fontId="36" fillId="0" borderId="0" xfId="0" applyFont="1" applyAlignment="1">
      <alignment horizontal="right" wrapTex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39" fillId="0" borderId="6" xfId="0" applyFont="1" applyBorder="1" applyAlignment="1">
      <alignment horizontal="left" vertical="center" wrapText="1"/>
    </xf>
    <xf numFmtId="0" fontId="39" fillId="0" borderId="7" xfId="0" applyFont="1" applyBorder="1" applyAlignment="1">
      <alignment horizontal="left" vertical="center" wrapText="1"/>
    </xf>
    <xf numFmtId="0" fontId="39" fillId="0" borderId="11" xfId="0" applyFont="1" applyBorder="1" applyAlignment="1">
      <alignment horizontal="left" vertical="center" wrapText="1"/>
    </xf>
    <xf numFmtId="0" fontId="9" fillId="3" borderId="8" xfId="0" applyFont="1" applyFill="1" applyBorder="1" applyAlignment="1">
      <alignment horizontal="left" vertical="top" wrapText="1"/>
    </xf>
    <xf numFmtId="0" fontId="12" fillId="0" borderId="5" xfId="0" applyFont="1" applyBorder="1" applyAlignment="1">
      <alignment horizontal="center" vertical="center" wrapText="1"/>
    </xf>
    <xf numFmtId="3" fontId="38" fillId="0" borderId="6" xfId="0" applyNumberFormat="1" applyFont="1" applyBorder="1" applyAlignment="1">
      <alignment horizontal="center" vertical="center"/>
    </xf>
    <xf numFmtId="3" fontId="38" fillId="0" borderId="7" xfId="0" applyNumberFormat="1" applyFont="1" applyBorder="1" applyAlignment="1">
      <alignment horizontal="center" vertical="center"/>
    </xf>
    <xf numFmtId="3" fontId="38" fillId="0" borderId="11" xfId="0" applyNumberFormat="1" applyFont="1" applyBorder="1" applyAlignment="1">
      <alignment horizontal="center" vertical="center"/>
    </xf>
    <xf numFmtId="3" fontId="38" fillId="0" borderId="12" xfId="0" applyNumberFormat="1" applyFont="1" applyBorder="1" applyAlignment="1">
      <alignment horizontal="center" vertical="center"/>
    </xf>
    <xf numFmtId="3" fontId="39" fillId="0" borderId="19" xfId="0" applyNumberFormat="1" applyFont="1" applyBorder="1" applyAlignment="1">
      <alignment horizontal="center" vertical="center"/>
    </xf>
    <xf numFmtId="0" fontId="38" fillId="0" borderId="1" xfId="0" applyFont="1" applyBorder="1" applyAlignment="1">
      <alignment horizontal="left" vertical="center" wrapText="1"/>
    </xf>
    <xf numFmtId="0" fontId="38" fillId="0" borderId="4" xfId="0" applyFont="1" applyBorder="1" applyAlignment="1">
      <alignment horizontal="left" vertical="center" wrapText="1"/>
    </xf>
    <xf numFmtId="0" fontId="38" fillId="0" borderId="5" xfId="0" applyFont="1" applyBorder="1" applyAlignment="1">
      <alignment horizontal="left" vertical="center" wrapText="1"/>
    </xf>
    <xf numFmtId="3" fontId="39" fillId="0" borderId="16" xfId="0" quotePrefix="1" applyNumberFormat="1" applyFont="1" applyBorder="1" applyAlignment="1">
      <alignment horizontal="center" vertical="center" wrapText="1"/>
    </xf>
    <xf numFmtId="3" fontId="39" fillId="0" borderId="17" xfId="0" quotePrefix="1" applyNumberFormat="1" applyFont="1" applyBorder="1" applyAlignment="1">
      <alignment horizontal="center" vertical="center" wrapText="1"/>
    </xf>
    <xf numFmtId="3" fontId="39" fillId="0" borderId="16" xfId="0" applyNumberFormat="1" applyFont="1" applyBorder="1" applyAlignment="1">
      <alignment horizontal="center" vertical="center" wrapText="1"/>
    </xf>
    <xf numFmtId="3" fontId="39" fillId="0" borderId="17" xfId="0" applyNumberFormat="1" applyFont="1" applyBorder="1" applyAlignment="1">
      <alignment horizontal="center" vertical="center" wrapText="1"/>
    </xf>
    <xf numFmtId="3" fontId="39" fillId="0" borderId="18" xfId="0" applyNumberFormat="1" applyFont="1" applyBorder="1" applyAlignment="1">
      <alignment horizontal="center" vertical="center" wrapText="1"/>
    </xf>
    <xf numFmtId="3" fontId="38" fillId="0" borderId="6" xfId="0" quotePrefix="1" applyNumberFormat="1" applyFont="1" applyBorder="1" applyAlignment="1">
      <alignment horizontal="center" vertical="center" wrapText="1"/>
    </xf>
    <xf numFmtId="3" fontId="38" fillId="0" borderId="7" xfId="0" quotePrefix="1" applyNumberFormat="1" applyFont="1" applyBorder="1" applyAlignment="1">
      <alignment horizontal="center" vertical="center" wrapText="1"/>
    </xf>
    <xf numFmtId="0" fontId="27" fillId="0" borderId="0" xfId="0" applyFont="1" applyAlignment="1">
      <alignment horizontal="center" vertical="center" wrapText="1"/>
    </xf>
    <xf numFmtId="0" fontId="21" fillId="3" borderId="1" xfId="0" applyFont="1" applyFill="1" applyBorder="1"/>
    <xf numFmtId="0" fontId="29" fillId="3" borderId="7" xfId="0" applyFont="1" applyFill="1" applyBorder="1"/>
    <xf numFmtId="0" fontId="29" fillId="3" borderId="11" xfId="0" applyFont="1" applyFill="1" applyBorder="1"/>
    <xf numFmtId="0" fontId="5" fillId="0" borderId="12" xfId="0" applyFont="1" applyBorder="1" applyAlignment="1">
      <alignment vertical="top" wrapText="1"/>
    </xf>
    <xf numFmtId="0" fontId="61" fillId="0" borderId="12" xfId="0" applyFont="1" applyBorder="1" applyAlignment="1">
      <alignment vertical="top" wrapText="1"/>
    </xf>
    <xf numFmtId="0" fontId="5" fillId="0" borderId="6" xfId="0" applyFont="1" applyBorder="1" applyAlignment="1">
      <alignment vertical="top" wrapText="1"/>
    </xf>
    <xf numFmtId="0" fontId="61" fillId="0" borderId="11" xfId="0" applyFont="1" applyBorder="1" applyAlignment="1">
      <alignment vertical="top" wrapText="1"/>
    </xf>
    <xf numFmtId="0" fontId="16" fillId="0" borderId="9" xfId="0" quotePrefix="1" applyFont="1" applyBorder="1" applyAlignment="1">
      <alignment horizontal="left" vertical="center"/>
    </xf>
    <xf numFmtId="0" fontId="29" fillId="0" borderId="9" xfId="0" applyFont="1" applyBorder="1" applyAlignment="1">
      <alignment vertical="center"/>
    </xf>
    <xf numFmtId="0" fontId="5" fillId="0" borderId="1" xfId="0" applyFont="1" applyBorder="1" applyAlignment="1">
      <alignment horizontal="left" vertical="top" wrapText="1"/>
    </xf>
    <xf numFmtId="0" fontId="29" fillId="0" borderId="3" xfId="0" applyFont="1" applyBorder="1" applyAlignment="1">
      <alignment horizontal="left" vertical="top" wrapText="1"/>
    </xf>
    <xf numFmtId="0" fontId="5" fillId="0" borderId="6" xfId="0" applyFont="1" applyBorder="1" applyAlignment="1">
      <alignment horizontal="left" vertical="top" wrapText="1"/>
    </xf>
    <xf numFmtId="0" fontId="29" fillId="0" borderId="11" xfId="0" applyFont="1" applyBorder="1" applyAlignment="1">
      <alignment horizontal="left" vertical="top" wrapText="1"/>
    </xf>
    <xf numFmtId="0" fontId="5" fillId="0" borderId="12" xfId="0" applyFont="1" applyBorder="1" applyAlignment="1">
      <alignment horizontal="left" vertical="top" wrapText="1"/>
    </xf>
    <xf numFmtId="0" fontId="29" fillId="0" borderId="12" xfId="0" applyFont="1" applyBorder="1" applyAlignment="1">
      <alignment horizontal="left" vertical="top" wrapText="1"/>
    </xf>
    <xf numFmtId="0" fontId="19" fillId="3" borderId="6" xfId="0" applyFont="1" applyFill="1" applyBorder="1"/>
  </cellXfs>
  <cellStyles count="4">
    <cellStyle name="Comma" xfId="2" builtinId="3"/>
    <cellStyle name="Normal" xfId="0" builtinId="0"/>
    <cellStyle name="Normal 3 2" xfId="1" xr:uid="{00000000-0005-0000-0000-000001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146050</xdr:colOff>
      <xdr:row>0</xdr:row>
      <xdr:rowOff>41275</xdr:rowOff>
    </xdr:from>
    <xdr:to>
      <xdr:col>12</xdr:col>
      <xdr:colOff>36979</xdr:colOff>
      <xdr:row>0</xdr:row>
      <xdr:rowOff>116608</xdr:rowOff>
    </xdr:to>
    <xdr:sp macro="" textlink="">
      <xdr:nvSpPr>
        <xdr:cNvPr id="5" name="Rectangle 4">
          <a:extLst>
            <a:ext uri="{FF2B5EF4-FFF2-40B4-BE49-F238E27FC236}">
              <a16:creationId xmlns:a16="http://schemas.microsoft.com/office/drawing/2014/main" id="{6E785ED8-A20E-4938-D746-C932123DCCE1}"/>
            </a:ext>
          </a:extLst>
        </xdr:cNvPr>
        <xdr:cNvSpPr/>
      </xdr:nvSpPr>
      <xdr:spPr>
        <a:xfrm>
          <a:off x="1962150" y="47625"/>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31</xdr:col>
      <xdr:colOff>127000</xdr:colOff>
      <xdr:row>0</xdr:row>
      <xdr:rowOff>41275</xdr:rowOff>
    </xdr:from>
    <xdr:to>
      <xdr:col>32</xdr:col>
      <xdr:colOff>163775</xdr:colOff>
      <xdr:row>0</xdr:row>
      <xdr:rowOff>116608</xdr:rowOff>
    </xdr:to>
    <xdr:sp macro="" textlink="">
      <xdr:nvSpPr>
        <xdr:cNvPr id="6" name="Rectangle 5">
          <a:extLst>
            <a:ext uri="{FF2B5EF4-FFF2-40B4-BE49-F238E27FC236}">
              <a16:creationId xmlns:a16="http://schemas.microsoft.com/office/drawing/2014/main" id="{DC1CDEAD-9CCC-49A9-4FBA-F462942B18C9}"/>
            </a:ext>
          </a:extLst>
        </xdr:cNvPr>
        <xdr:cNvSpPr/>
      </xdr:nvSpPr>
      <xdr:spPr>
        <a:xfrm>
          <a:off x="5734050" y="47625"/>
          <a:ext cx="236742"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107950</xdr:colOff>
      <xdr:row>0</xdr:row>
      <xdr:rowOff>36830</xdr:rowOff>
    </xdr:from>
    <xdr:to>
      <xdr:col>7</xdr:col>
      <xdr:colOff>154192</xdr:colOff>
      <xdr:row>0</xdr:row>
      <xdr:rowOff>125363</xdr:rowOff>
    </xdr:to>
    <xdr:sp macro="" textlink="">
      <xdr:nvSpPr>
        <xdr:cNvPr id="6" name="Rectangle 5">
          <a:extLst>
            <a:ext uri="{FF2B5EF4-FFF2-40B4-BE49-F238E27FC236}">
              <a16:creationId xmlns:a16="http://schemas.microsoft.com/office/drawing/2014/main" id="{9828B77E-5A47-E7B1-4C56-41C20C13B3C4}"/>
            </a:ext>
          </a:extLst>
        </xdr:cNvPr>
        <xdr:cNvSpPr/>
      </xdr:nvSpPr>
      <xdr:spPr>
        <a:xfrm>
          <a:off x="1743075" y="57150"/>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26</xdr:col>
      <xdr:colOff>47625</xdr:colOff>
      <xdr:row>0</xdr:row>
      <xdr:rowOff>36830</xdr:rowOff>
    </xdr:from>
    <xdr:to>
      <xdr:col>28</xdr:col>
      <xdr:colOff>19050</xdr:colOff>
      <xdr:row>0</xdr:row>
      <xdr:rowOff>125363</xdr:rowOff>
    </xdr:to>
    <xdr:sp macro="" textlink="">
      <xdr:nvSpPr>
        <xdr:cNvPr id="9" name="Rectangle 8">
          <a:extLst>
            <a:ext uri="{FF2B5EF4-FFF2-40B4-BE49-F238E27FC236}">
              <a16:creationId xmlns:a16="http://schemas.microsoft.com/office/drawing/2014/main" id="{465ACC52-B198-36FE-C5FB-83E2587A206D}"/>
            </a:ext>
          </a:extLst>
        </xdr:cNvPr>
        <xdr:cNvSpPr/>
      </xdr:nvSpPr>
      <xdr:spPr>
        <a:xfrm>
          <a:off x="5391150" y="57150"/>
          <a:ext cx="238125"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107950</xdr:colOff>
      <xdr:row>0</xdr:row>
      <xdr:rowOff>36830</xdr:rowOff>
    </xdr:from>
    <xdr:to>
      <xdr:col>7</xdr:col>
      <xdr:colOff>154192</xdr:colOff>
      <xdr:row>0</xdr:row>
      <xdr:rowOff>125363</xdr:rowOff>
    </xdr:to>
    <xdr:sp macro="" textlink="">
      <xdr:nvSpPr>
        <xdr:cNvPr id="2" name="Rectangle 1">
          <a:extLst>
            <a:ext uri="{FF2B5EF4-FFF2-40B4-BE49-F238E27FC236}">
              <a16:creationId xmlns:a16="http://schemas.microsoft.com/office/drawing/2014/main" id="{4E25E753-3207-433A-8593-7EA045E36FC8}"/>
            </a:ext>
          </a:extLst>
        </xdr:cNvPr>
        <xdr:cNvSpPr/>
      </xdr:nvSpPr>
      <xdr:spPr>
        <a:xfrm>
          <a:off x="1727200" y="36830"/>
          <a:ext cx="246267" cy="88533"/>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26</xdr:col>
      <xdr:colOff>47625</xdr:colOff>
      <xdr:row>0</xdr:row>
      <xdr:rowOff>36830</xdr:rowOff>
    </xdr:from>
    <xdr:to>
      <xdr:col>28</xdr:col>
      <xdr:colOff>19050</xdr:colOff>
      <xdr:row>0</xdr:row>
      <xdr:rowOff>125363</xdr:rowOff>
    </xdr:to>
    <xdr:sp macro="" textlink="">
      <xdr:nvSpPr>
        <xdr:cNvPr id="3" name="Rectangle 2">
          <a:extLst>
            <a:ext uri="{FF2B5EF4-FFF2-40B4-BE49-F238E27FC236}">
              <a16:creationId xmlns:a16="http://schemas.microsoft.com/office/drawing/2014/main" id="{0B44A391-EBD2-46DD-8078-C1EEF951CFE7}"/>
            </a:ext>
          </a:extLst>
        </xdr:cNvPr>
        <xdr:cNvSpPr/>
      </xdr:nvSpPr>
      <xdr:spPr>
        <a:xfrm>
          <a:off x="5381625" y="36830"/>
          <a:ext cx="238125" cy="88533"/>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107950</xdr:colOff>
      <xdr:row>0</xdr:row>
      <xdr:rowOff>36830</xdr:rowOff>
    </xdr:from>
    <xdr:to>
      <xdr:col>7</xdr:col>
      <xdr:colOff>154192</xdr:colOff>
      <xdr:row>0</xdr:row>
      <xdr:rowOff>125363</xdr:rowOff>
    </xdr:to>
    <xdr:sp macro="" textlink="">
      <xdr:nvSpPr>
        <xdr:cNvPr id="2" name="Rectangle 1">
          <a:extLst>
            <a:ext uri="{FF2B5EF4-FFF2-40B4-BE49-F238E27FC236}">
              <a16:creationId xmlns:a16="http://schemas.microsoft.com/office/drawing/2014/main" id="{EF57A230-4FBE-413E-8D10-4757193EF6A5}"/>
            </a:ext>
          </a:extLst>
        </xdr:cNvPr>
        <xdr:cNvSpPr/>
      </xdr:nvSpPr>
      <xdr:spPr>
        <a:xfrm>
          <a:off x="1870075" y="36830"/>
          <a:ext cx="265317" cy="88533"/>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26</xdr:col>
      <xdr:colOff>47625</xdr:colOff>
      <xdr:row>0</xdr:row>
      <xdr:rowOff>36830</xdr:rowOff>
    </xdr:from>
    <xdr:to>
      <xdr:col>28</xdr:col>
      <xdr:colOff>19050</xdr:colOff>
      <xdr:row>0</xdr:row>
      <xdr:rowOff>125363</xdr:rowOff>
    </xdr:to>
    <xdr:sp macro="" textlink="">
      <xdr:nvSpPr>
        <xdr:cNvPr id="3" name="Rectangle 2">
          <a:extLst>
            <a:ext uri="{FF2B5EF4-FFF2-40B4-BE49-F238E27FC236}">
              <a16:creationId xmlns:a16="http://schemas.microsoft.com/office/drawing/2014/main" id="{7F2D1728-5818-4A0E-A010-EB63A0FA6C23}"/>
            </a:ext>
          </a:extLst>
        </xdr:cNvPr>
        <xdr:cNvSpPr/>
      </xdr:nvSpPr>
      <xdr:spPr>
        <a:xfrm>
          <a:off x="5810250" y="36830"/>
          <a:ext cx="257175" cy="88533"/>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24</xdr:col>
      <xdr:colOff>4445</xdr:colOff>
      <xdr:row>44</xdr:row>
      <xdr:rowOff>36830</xdr:rowOff>
    </xdr:from>
    <xdr:ext cx="187194" cy="264560"/>
    <xdr:sp macro="" textlink="">
      <xdr:nvSpPr>
        <xdr:cNvPr id="15" name="TextBox 14">
          <a:extLst>
            <a:ext uri="{FF2B5EF4-FFF2-40B4-BE49-F238E27FC236}">
              <a16:creationId xmlns:a16="http://schemas.microsoft.com/office/drawing/2014/main" id="{CAC74F22-4688-A50D-2A17-D4DAA08B7AD0}"/>
            </a:ext>
          </a:extLst>
        </xdr:cNvPr>
        <xdr:cNvSpPr txBox="1"/>
      </xdr:nvSpPr>
      <xdr:spPr>
        <a:xfrm>
          <a:off x="7729220" y="99777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SG"/>
        </a:p>
      </xdr:txBody>
    </xdr:sp>
    <xdr:clientData/>
  </xdr:oneCellAnchor>
  <xdr:twoCellAnchor>
    <xdr:from>
      <xdr:col>10</xdr:col>
      <xdr:colOff>233045</xdr:colOff>
      <xdr:row>53</xdr:row>
      <xdr:rowOff>3175</xdr:rowOff>
    </xdr:from>
    <xdr:to>
      <xdr:col>10</xdr:col>
      <xdr:colOff>235427</xdr:colOff>
      <xdr:row>54</xdr:row>
      <xdr:rowOff>95324</xdr:rowOff>
    </xdr:to>
    <xdr:cxnSp macro="">
      <xdr:nvCxnSpPr>
        <xdr:cNvPr id="16" name="Straight Arrow Connector 15">
          <a:extLst>
            <a:ext uri="{FF2B5EF4-FFF2-40B4-BE49-F238E27FC236}">
              <a16:creationId xmlns:a16="http://schemas.microsoft.com/office/drawing/2014/main" id="{03440B60-226F-7CB9-1BD8-6DB65DC6A794}"/>
            </a:ext>
          </a:extLst>
        </xdr:cNvPr>
        <xdr:cNvCxnSpPr/>
      </xdr:nvCxnSpPr>
      <xdr:spPr>
        <a:xfrm>
          <a:off x="4648200" y="10934700"/>
          <a:ext cx="9526" cy="28575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978535</xdr:colOff>
      <xdr:row>52</xdr:row>
      <xdr:rowOff>198755</xdr:rowOff>
    </xdr:from>
    <xdr:to>
      <xdr:col>3</xdr:col>
      <xdr:colOff>986155</xdr:colOff>
      <xdr:row>54</xdr:row>
      <xdr:rowOff>87909</xdr:rowOff>
    </xdr:to>
    <xdr:cxnSp macro="">
      <xdr:nvCxnSpPr>
        <xdr:cNvPr id="17" name="Straight Arrow Connector 16">
          <a:extLst>
            <a:ext uri="{FF2B5EF4-FFF2-40B4-BE49-F238E27FC236}">
              <a16:creationId xmlns:a16="http://schemas.microsoft.com/office/drawing/2014/main" id="{2CA24FCB-1C22-33B5-6E6E-FC28AF2EF9FB}"/>
            </a:ext>
          </a:extLst>
        </xdr:cNvPr>
        <xdr:cNvCxnSpPr/>
      </xdr:nvCxnSpPr>
      <xdr:spPr>
        <a:xfrm>
          <a:off x="2533650" y="10944225"/>
          <a:ext cx="7620" cy="2686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325120</xdr:colOff>
      <xdr:row>0</xdr:row>
      <xdr:rowOff>60325</xdr:rowOff>
    </xdr:from>
    <xdr:to>
      <xdr:col>3</xdr:col>
      <xdr:colOff>355</xdr:colOff>
      <xdr:row>0</xdr:row>
      <xdr:rowOff>134086</xdr:rowOff>
    </xdr:to>
    <xdr:sp macro="" textlink="">
      <xdr:nvSpPr>
        <xdr:cNvPr id="7" name="Rectangle 6">
          <a:extLst>
            <a:ext uri="{FF2B5EF4-FFF2-40B4-BE49-F238E27FC236}">
              <a16:creationId xmlns:a16="http://schemas.microsoft.com/office/drawing/2014/main" id="{A65E49D7-E29E-24C6-A8C7-A71C0AB035E8}"/>
            </a:ext>
          </a:extLst>
        </xdr:cNvPr>
        <xdr:cNvSpPr/>
      </xdr:nvSpPr>
      <xdr:spPr>
        <a:xfrm>
          <a:off x="1657350" y="66675"/>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10</xdr:col>
      <xdr:colOff>615315</xdr:colOff>
      <xdr:row>0</xdr:row>
      <xdr:rowOff>60325</xdr:rowOff>
    </xdr:from>
    <xdr:to>
      <xdr:col>11</xdr:col>
      <xdr:colOff>142547</xdr:colOff>
      <xdr:row>0</xdr:row>
      <xdr:rowOff>134086</xdr:rowOff>
    </xdr:to>
    <xdr:sp macro="" textlink="">
      <xdr:nvSpPr>
        <xdr:cNvPr id="8" name="Rectangle 7">
          <a:extLst>
            <a:ext uri="{FF2B5EF4-FFF2-40B4-BE49-F238E27FC236}">
              <a16:creationId xmlns:a16="http://schemas.microsoft.com/office/drawing/2014/main" id="{B09441FA-19BE-99F7-C87E-D323DFB5E301}"/>
            </a:ext>
          </a:extLst>
        </xdr:cNvPr>
        <xdr:cNvSpPr/>
      </xdr:nvSpPr>
      <xdr:spPr>
        <a:xfrm>
          <a:off x="5191125" y="66675"/>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57150</xdr:colOff>
      <xdr:row>0</xdr:row>
      <xdr:rowOff>76200</xdr:rowOff>
    </xdr:from>
    <xdr:to>
      <xdr:col>2</xdr:col>
      <xdr:colOff>315826</xdr:colOff>
      <xdr:row>0</xdr:row>
      <xdr:rowOff>133669</xdr:rowOff>
    </xdr:to>
    <xdr:sp macro="" textlink="">
      <xdr:nvSpPr>
        <xdr:cNvPr id="2" name="Rectangle 1">
          <a:extLst>
            <a:ext uri="{FF2B5EF4-FFF2-40B4-BE49-F238E27FC236}">
              <a16:creationId xmlns:a16="http://schemas.microsoft.com/office/drawing/2014/main" id="{77616BE8-E33A-5DC7-F372-5A5FD6FD3A26}"/>
            </a:ext>
          </a:extLst>
        </xdr:cNvPr>
        <xdr:cNvSpPr/>
      </xdr:nvSpPr>
      <xdr:spPr>
        <a:xfrm>
          <a:off x="1390650" y="76200"/>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twoCellAnchor>
    <xdr:from>
      <xdr:col>2</xdr:col>
      <xdr:colOff>2890520</xdr:colOff>
      <xdr:row>0</xdr:row>
      <xdr:rowOff>76200</xdr:rowOff>
    </xdr:from>
    <xdr:to>
      <xdr:col>2</xdr:col>
      <xdr:colOff>3148593</xdr:colOff>
      <xdr:row>0</xdr:row>
      <xdr:rowOff>133669</xdr:rowOff>
    </xdr:to>
    <xdr:sp macro="" textlink="">
      <xdr:nvSpPr>
        <xdr:cNvPr id="3" name="Rectangle 2">
          <a:extLst>
            <a:ext uri="{FF2B5EF4-FFF2-40B4-BE49-F238E27FC236}">
              <a16:creationId xmlns:a16="http://schemas.microsoft.com/office/drawing/2014/main" id="{778CB2C4-F2A3-B704-CA1D-396D8DDFECD7}"/>
            </a:ext>
          </a:extLst>
        </xdr:cNvPr>
        <xdr:cNvSpPr/>
      </xdr:nvSpPr>
      <xdr:spPr>
        <a:xfrm>
          <a:off x="4229100" y="76200"/>
          <a:ext cx="246267" cy="67055"/>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SG"/>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M37"/>
  <sheetViews>
    <sheetView showGridLines="0" tabSelected="1" zoomScale="85" zoomScaleNormal="85" workbookViewId="0">
      <selection activeCell="E7" sqref="E7:H7"/>
    </sheetView>
  </sheetViews>
  <sheetFormatPr defaultRowHeight="14.5" x14ac:dyDescent="0.35"/>
  <cols>
    <col min="1" max="1" width="2.1796875" customWidth="1"/>
    <col min="2" max="2" width="3.54296875" customWidth="1"/>
    <col min="3" max="3" width="20.26953125" customWidth="1"/>
    <col min="4" max="4" width="7.453125" customWidth="1"/>
    <col min="5" max="5" width="4.81640625" customWidth="1"/>
    <col min="6" max="6" width="2.26953125" customWidth="1"/>
    <col min="7" max="7" width="7.453125" customWidth="1"/>
    <col min="8" max="8" width="2.26953125" customWidth="1"/>
    <col min="9" max="9" width="24.1796875" customWidth="1"/>
    <col min="10" max="10" width="5" customWidth="1"/>
    <col min="11" max="11" width="26.7265625" customWidth="1"/>
    <col min="12" max="12" width="3.54296875" customWidth="1"/>
    <col min="13" max="52" width="9.1796875" customWidth="1"/>
  </cols>
  <sheetData>
    <row r="1" spans="2:12" x14ac:dyDescent="0.35">
      <c r="D1" s="173"/>
      <c r="E1" s="173"/>
      <c r="F1" s="173"/>
      <c r="G1" s="173"/>
      <c r="H1" s="173"/>
      <c r="I1" s="173"/>
      <c r="J1" s="173"/>
      <c r="K1" s="173"/>
      <c r="L1" s="173"/>
    </row>
    <row r="2" spans="2:12" ht="18" x14ac:dyDescent="0.35">
      <c r="C2" s="275" t="s">
        <v>188</v>
      </c>
      <c r="D2" s="275"/>
      <c r="E2" s="275"/>
      <c r="F2" s="275"/>
      <c r="G2" s="275"/>
      <c r="H2" s="275"/>
      <c r="I2" s="275"/>
      <c r="J2" s="275"/>
      <c r="K2" s="275"/>
      <c r="L2" s="275"/>
    </row>
    <row r="4" spans="2:12" x14ac:dyDescent="0.35">
      <c r="B4" s="174"/>
      <c r="C4" s="174"/>
      <c r="D4" s="174"/>
      <c r="E4" s="174"/>
      <c r="F4" s="174"/>
      <c r="G4" s="174"/>
      <c r="H4" s="174"/>
      <c r="I4" s="174"/>
      <c r="J4" s="174"/>
      <c r="K4" s="174"/>
      <c r="L4" s="174"/>
    </row>
    <row r="5" spans="2:12" ht="15.5" x14ac:dyDescent="0.35">
      <c r="B5" s="276" t="s">
        <v>297</v>
      </c>
      <c r="C5" s="276"/>
      <c r="D5" s="276"/>
      <c r="E5" s="276"/>
      <c r="F5" s="276"/>
      <c r="G5" s="276"/>
      <c r="H5" s="276"/>
      <c r="I5" s="276"/>
      <c r="J5" s="276"/>
      <c r="K5" s="276"/>
      <c r="L5" s="276"/>
    </row>
    <row r="6" spans="2:12" x14ac:dyDescent="0.35">
      <c r="B6" s="174"/>
      <c r="C6" s="174"/>
      <c r="D6" s="174"/>
      <c r="E6" s="174"/>
      <c r="F6" s="174"/>
      <c r="G6" s="174"/>
      <c r="H6" s="174"/>
      <c r="I6" s="174"/>
      <c r="J6" s="174"/>
      <c r="K6" s="174"/>
      <c r="L6" s="174"/>
    </row>
    <row r="7" spans="2:12" ht="15.5" x14ac:dyDescent="0.35">
      <c r="B7" s="174"/>
      <c r="C7" s="175" t="s">
        <v>27</v>
      </c>
      <c r="D7" s="174"/>
      <c r="E7" s="277"/>
      <c r="F7" s="278"/>
      <c r="G7" s="278"/>
      <c r="H7" s="279"/>
      <c r="I7" s="175"/>
      <c r="J7" s="175" t="s">
        <v>248</v>
      </c>
      <c r="K7" s="181"/>
      <c r="L7" s="174"/>
    </row>
    <row r="8" spans="2:12" ht="15.5" x14ac:dyDescent="0.35">
      <c r="B8" s="174"/>
      <c r="C8" s="175"/>
      <c r="D8" s="174"/>
      <c r="E8" s="174"/>
      <c r="F8" s="174"/>
      <c r="G8" s="174"/>
      <c r="H8" s="174"/>
      <c r="I8" s="174"/>
      <c r="J8" s="174"/>
      <c r="K8" s="174"/>
      <c r="L8" s="174"/>
    </row>
    <row r="9" spans="2:12" ht="15.5" x14ac:dyDescent="0.35">
      <c r="B9" s="174"/>
      <c r="C9" s="175" t="s">
        <v>31</v>
      </c>
      <c r="D9" s="174"/>
      <c r="E9" s="280"/>
      <c r="F9" s="281"/>
      <c r="G9" s="281"/>
      <c r="H9" s="281"/>
      <c r="I9" s="281"/>
      <c r="J9" s="281"/>
      <c r="K9" s="282"/>
      <c r="L9" s="174"/>
    </row>
    <row r="10" spans="2:12" ht="15.5" x14ac:dyDescent="0.35">
      <c r="B10" s="174"/>
      <c r="C10" s="175"/>
      <c r="D10" s="174"/>
      <c r="E10" s="283"/>
      <c r="F10" s="284"/>
      <c r="G10" s="284"/>
      <c r="H10" s="284"/>
      <c r="I10" s="284"/>
      <c r="J10" s="284"/>
      <c r="K10" s="285"/>
      <c r="L10" s="174"/>
    </row>
    <row r="11" spans="2:12" ht="15.5" x14ac:dyDescent="0.35">
      <c r="B11" s="174"/>
      <c r="C11" s="175"/>
      <c r="D11" s="174"/>
      <c r="E11" s="174"/>
      <c r="F11" s="174"/>
      <c r="G11" s="174"/>
      <c r="H11" s="174"/>
      <c r="I11" s="174"/>
      <c r="J11" s="174"/>
      <c r="K11" s="174"/>
      <c r="L11" s="174"/>
    </row>
    <row r="12" spans="2:12" ht="15.5" x14ac:dyDescent="0.35">
      <c r="B12" s="174"/>
      <c r="C12" s="175" t="s">
        <v>29</v>
      </c>
      <c r="D12" s="174"/>
      <c r="E12" s="270"/>
      <c r="F12" s="271"/>
      <c r="G12" s="271"/>
      <c r="H12" s="271"/>
      <c r="I12" s="271"/>
      <c r="J12" s="271"/>
      <c r="K12" s="272"/>
      <c r="L12" s="174"/>
    </row>
    <row r="13" spans="2:12" ht="15.5" x14ac:dyDescent="0.35">
      <c r="B13" s="174"/>
      <c r="C13" s="175"/>
      <c r="D13" s="174"/>
      <c r="E13" s="270"/>
      <c r="F13" s="271"/>
      <c r="G13" s="271"/>
      <c r="H13" s="271"/>
      <c r="I13" s="271"/>
      <c r="J13" s="271"/>
      <c r="K13" s="272"/>
      <c r="L13" s="174"/>
    </row>
    <row r="14" spans="2:12" ht="15.5" x14ac:dyDescent="0.35">
      <c r="B14" s="174"/>
      <c r="C14" s="175"/>
      <c r="D14" s="174"/>
      <c r="E14" s="270"/>
      <c r="F14" s="271"/>
      <c r="G14" s="271"/>
      <c r="H14" s="271"/>
      <c r="I14" s="271"/>
      <c r="J14" s="271"/>
      <c r="K14" s="272"/>
      <c r="L14" s="174"/>
    </row>
    <row r="15" spans="2:12" ht="15.5" x14ac:dyDescent="0.35">
      <c r="B15" s="174"/>
      <c r="C15" s="175"/>
      <c r="D15" s="174"/>
      <c r="E15" s="270"/>
      <c r="F15" s="271"/>
      <c r="G15" s="271"/>
      <c r="H15" s="271"/>
      <c r="I15" s="271"/>
      <c r="J15" s="271"/>
      <c r="K15" s="272"/>
      <c r="L15" s="174"/>
    </row>
    <row r="16" spans="2:12" x14ac:dyDescent="0.35">
      <c r="B16" s="174"/>
      <c r="C16" s="174"/>
      <c r="D16" s="174"/>
      <c r="E16" s="174"/>
      <c r="F16" s="174"/>
      <c r="G16" s="174"/>
      <c r="H16" s="174"/>
      <c r="I16" s="174"/>
      <c r="J16" s="174"/>
      <c r="K16" s="174"/>
      <c r="L16" s="174"/>
    </row>
    <row r="18" spans="2:12" x14ac:dyDescent="0.35">
      <c r="B18" s="273" t="s">
        <v>93</v>
      </c>
      <c r="C18" s="273"/>
      <c r="D18" s="273"/>
      <c r="E18" s="273"/>
      <c r="F18" s="273"/>
      <c r="G18" s="273"/>
      <c r="H18" s="273"/>
      <c r="I18" s="273"/>
      <c r="J18" s="273"/>
      <c r="K18" s="273"/>
      <c r="L18" s="273"/>
    </row>
    <row r="19" spans="2:12" ht="15" customHeight="1" x14ac:dyDescent="0.35">
      <c r="B19" s="176" t="s">
        <v>94</v>
      </c>
      <c r="C19" s="269" t="s">
        <v>250</v>
      </c>
      <c r="D19" s="269"/>
      <c r="E19" s="269"/>
      <c r="F19" s="269"/>
      <c r="G19" s="269"/>
      <c r="H19" s="269"/>
      <c r="I19" s="269"/>
      <c r="J19" s="269"/>
      <c r="K19" s="269"/>
      <c r="L19" s="269"/>
    </row>
    <row r="20" spans="2:12" ht="15" customHeight="1" x14ac:dyDescent="0.35">
      <c r="B20" s="176"/>
      <c r="C20" s="269"/>
      <c r="D20" s="269"/>
      <c r="E20" s="269"/>
      <c r="F20" s="269"/>
      <c r="G20" s="269"/>
      <c r="H20" s="269"/>
      <c r="I20" s="269"/>
      <c r="J20" s="269"/>
      <c r="K20" s="269"/>
      <c r="L20" s="269"/>
    </row>
    <row r="21" spans="2:12" ht="15" customHeight="1" x14ac:dyDescent="0.35"/>
    <row r="22" spans="2:12" ht="31.5" customHeight="1" x14ac:dyDescent="0.35">
      <c r="B22" s="177" t="s">
        <v>95</v>
      </c>
      <c r="C22" s="269" t="s">
        <v>294</v>
      </c>
      <c r="D22" s="269"/>
      <c r="E22" s="269"/>
      <c r="F22" s="269"/>
      <c r="G22" s="269"/>
      <c r="H22" s="269"/>
      <c r="I22" s="269"/>
      <c r="J22" s="269"/>
      <c r="K22" s="269"/>
      <c r="L22" s="269"/>
    </row>
    <row r="23" spans="2:12" x14ac:dyDescent="0.35">
      <c r="B23" s="177"/>
      <c r="C23" s="264"/>
      <c r="D23" s="265"/>
      <c r="E23" s="265"/>
      <c r="F23" s="265"/>
      <c r="G23" s="265"/>
      <c r="H23" s="265"/>
      <c r="I23" s="265"/>
      <c r="J23" s="265"/>
      <c r="K23" s="265"/>
      <c r="L23" s="266"/>
    </row>
    <row r="24" spans="2:12" ht="15.65" customHeight="1" x14ac:dyDescent="0.35">
      <c r="B24" s="177" t="s">
        <v>96</v>
      </c>
      <c r="C24" s="267" t="s">
        <v>145</v>
      </c>
      <c r="D24" s="267"/>
      <c r="E24" s="267"/>
      <c r="F24" s="267"/>
      <c r="G24" s="267"/>
      <c r="H24" s="267"/>
      <c r="I24" s="267"/>
      <c r="J24" s="267"/>
      <c r="K24" s="267"/>
      <c r="L24" s="274"/>
    </row>
    <row r="25" spans="2:12" ht="15.5" x14ac:dyDescent="0.35">
      <c r="B25" s="177"/>
      <c r="C25" s="178"/>
      <c r="D25" s="178"/>
      <c r="E25" s="178"/>
      <c r="F25" s="178"/>
      <c r="G25" s="178"/>
      <c r="H25" s="178"/>
      <c r="I25" s="178"/>
      <c r="J25" s="178"/>
      <c r="K25" s="178"/>
      <c r="L25" s="179"/>
    </row>
    <row r="26" spans="2:12" ht="15.65" customHeight="1" x14ac:dyDescent="0.35">
      <c r="B26" s="177"/>
      <c r="C26" s="267" t="s">
        <v>187</v>
      </c>
      <c r="D26" s="268"/>
      <c r="E26" s="268"/>
      <c r="F26" s="268"/>
      <c r="G26" s="268"/>
      <c r="H26" s="268"/>
      <c r="I26" s="268"/>
      <c r="J26" s="268"/>
      <c r="K26" s="268"/>
      <c r="L26" s="179"/>
    </row>
    <row r="27" spans="2:12" ht="15.5" x14ac:dyDescent="0.35">
      <c r="B27" s="177"/>
      <c r="C27" s="178"/>
      <c r="D27" s="178"/>
      <c r="E27" s="178"/>
      <c r="F27" s="178"/>
      <c r="G27" s="178"/>
      <c r="H27" s="178"/>
      <c r="I27" s="178"/>
      <c r="J27" s="178"/>
      <c r="K27" s="178"/>
      <c r="L27" s="179"/>
    </row>
    <row r="28" spans="2:12" ht="15" customHeight="1" x14ac:dyDescent="0.35">
      <c r="B28" s="177"/>
      <c r="C28" s="267" t="s">
        <v>215</v>
      </c>
      <c r="D28" s="267"/>
      <c r="E28" s="267"/>
      <c r="F28" s="267"/>
      <c r="G28" s="267"/>
      <c r="H28" s="267"/>
      <c r="I28" s="267"/>
      <c r="J28" s="267"/>
      <c r="K28" s="267"/>
      <c r="L28" s="179"/>
    </row>
    <row r="29" spans="2:12" ht="15.5" x14ac:dyDescent="0.35">
      <c r="B29" s="177"/>
      <c r="C29" s="267"/>
      <c r="D29" s="267"/>
      <c r="E29" s="267"/>
      <c r="F29" s="267"/>
      <c r="G29" s="267"/>
      <c r="H29" s="267"/>
      <c r="I29" s="267"/>
      <c r="J29" s="267"/>
      <c r="K29" s="267"/>
      <c r="L29" s="179"/>
    </row>
    <row r="30" spans="2:12" x14ac:dyDescent="0.35">
      <c r="B30" s="177"/>
    </row>
    <row r="31" spans="2:12" ht="28.5" customHeight="1" x14ac:dyDescent="0.35">
      <c r="B31" s="180">
        <v>4</v>
      </c>
      <c r="C31" s="262" t="s">
        <v>137</v>
      </c>
      <c r="D31" s="262"/>
      <c r="E31" s="262"/>
      <c r="F31" s="262"/>
      <c r="G31" s="262"/>
      <c r="H31" s="262"/>
      <c r="I31" s="262"/>
      <c r="J31" s="262"/>
      <c r="K31" s="262"/>
      <c r="L31" s="262"/>
    </row>
    <row r="32" spans="2:12" ht="14.5" hidden="1" customHeight="1" x14ac:dyDescent="0.35">
      <c r="B32" s="177"/>
      <c r="C32" s="262"/>
      <c r="D32" s="262"/>
      <c r="E32" s="262"/>
      <c r="F32" s="262"/>
      <c r="G32" s="262"/>
      <c r="H32" s="262"/>
      <c r="I32" s="262"/>
      <c r="J32" s="262"/>
      <c r="K32" s="262"/>
      <c r="L32" s="262"/>
    </row>
    <row r="33" spans="2:13" x14ac:dyDescent="0.35">
      <c r="B33" s="177"/>
      <c r="C33" s="261"/>
      <c r="D33" s="263"/>
      <c r="E33" s="263"/>
      <c r="F33" s="263"/>
      <c r="G33" s="263"/>
      <c r="H33" s="263"/>
      <c r="I33" s="263"/>
      <c r="J33" s="263"/>
      <c r="K33" s="261"/>
      <c r="L33" s="263"/>
      <c r="M33" s="263"/>
    </row>
    <row r="34" spans="2:13" ht="14.5" customHeight="1" x14ac:dyDescent="0.35">
      <c r="B34" s="180">
        <v>5</v>
      </c>
      <c r="C34" s="269" t="s">
        <v>214</v>
      </c>
      <c r="D34" s="269"/>
      <c r="E34" s="269"/>
      <c r="F34" s="269"/>
      <c r="G34" s="269"/>
      <c r="H34" s="269"/>
      <c r="I34" s="269"/>
      <c r="J34" s="269"/>
      <c r="K34" s="269"/>
      <c r="L34" s="269"/>
    </row>
    <row r="35" spans="2:13" x14ac:dyDescent="0.35">
      <c r="B35" s="177"/>
      <c r="C35" s="269"/>
      <c r="D35" s="269"/>
      <c r="E35" s="269"/>
      <c r="F35" s="269"/>
      <c r="G35" s="269"/>
      <c r="H35" s="269"/>
      <c r="I35" s="269"/>
      <c r="J35" s="269"/>
      <c r="K35" s="269"/>
      <c r="L35" s="269"/>
    </row>
    <row r="36" spans="2:13" x14ac:dyDescent="0.35">
      <c r="B36" s="177"/>
    </row>
    <row r="37" spans="2:13" ht="50.15" customHeight="1" x14ac:dyDescent="0.35">
      <c r="B37" s="177"/>
      <c r="C37" s="261"/>
      <c r="D37" s="261"/>
      <c r="E37" s="261"/>
      <c r="F37" s="261"/>
      <c r="G37" s="261"/>
      <c r="H37" s="261"/>
      <c r="I37" s="261"/>
      <c r="J37" s="261"/>
      <c r="K37" s="107"/>
    </row>
  </sheetData>
  <sheetProtection selectLockedCells="1"/>
  <mergeCells count="20">
    <mergeCell ref="E13:K13"/>
    <mergeCell ref="C2:L2"/>
    <mergeCell ref="B5:L5"/>
    <mergeCell ref="E7:H7"/>
    <mergeCell ref="E12:K12"/>
    <mergeCell ref="E9:K10"/>
    <mergeCell ref="C19:L20"/>
    <mergeCell ref="C22:L22"/>
    <mergeCell ref="C34:L35"/>
    <mergeCell ref="E14:K14"/>
    <mergeCell ref="E15:K15"/>
    <mergeCell ref="B18:L18"/>
    <mergeCell ref="K33:M33"/>
    <mergeCell ref="C24:L24"/>
    <mergeCell ref="C37:J37"/>
    <mergeCell ref="C31:L32"/>
    <mergeCell ref="C33:J33"/>
    <mergeCell ref="C23:L23"/>
    <mergeCell ref="C26:K26"/>
    <mergeCell ref="C28:K29"/>
  </mergeCells>
  <dataValidations xWindow="291" yWindow="321" count="1">
    <dataValidation allowBlank="1" showInputMessage="1" showErrorMessage="1" prompt="Please check that the Body of Person's tax reference number and name are correct." sqref="E7:H7 E9:K10" xr:uid="{00000000-0002-0000-0000-000000000000}"/>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A80"/>
  <sheetViews>
    <sheetView showGridLines="0" view="pageBreakPreview" zoomScaleNormal="100" zoomScaleSheetLayoutView="100" zoomScalePageLayoutView="70" workbookViewId="0">
      <selection activeCell="B28" sqref="B28:AI28"/>
    </sheetView>
  </sheetViews>
  <sheetFormatPr defaultRowHeight="14.5" x14ac:dyDescent="0.35"/>
  <cols>
    <col min="1" max="45" width="2.7265625" customWidth="1"/>
    <col min="46" max="46" width="3.26953125" customWidth="1"/>
    <col min="47" max="47" width="1.1796875" customWidth="1"/>
  </cols>
  <sheetData>
    <row r="1" spans="1:53" x14ac:dyDescent="0.35">
      <c r="A1" s="315" t="s">
        <v>5</v>
      </c>
      <c r="B1" s="315"/>
      <c r="C1" s="315"/>
      <c r="D1" s="315"/>
      <c r="E1" s="315"/>
      <c r="F1" s="315"/>
      <c r="G1" s="315"/>
      <c r="H1" s="315"/>
      <c r="I1" s="315"/>
      <c r="J1" s="315"/>
      <c r="K1" s="315"/>
      <c r="L1" s="315"/>
      <c r="M1" s="315"/>
      <c r="N1" s="315"/>
      <c r="O1" s="315"/>
      <c r="P1" s="315"/>
      <c r="Q1" s="315"/>
      <c r="R1" s="315"/>
      <c r="S1" s="315"/>
      <c r="T1" s="315"/>
      <c r="U1" s="315"/>
      <c r="V1" s="315"/>
      <c r="W1" s="315"/>
      <c r="X1" s="315"/>
      <c r="Y1" s="315"/>
      <c r="Z1" s="315"/>
      <c r="AA1" s="315"/>
      <c r="AB1" s="315"/>
      <c r="AC1" s="315"/>
      <c r="AD1" s="315"/>
      <c r="AE1" s="315"/>
      <c r="AF1" s="315"/>
      <c r="AG1" s="315"/>
      <c r="AH1" s="315"/>
      <c r="AI1" s="315"/>
      <c r="AJ1" s="315"/>
      <c r="AK1" s="315"/>
      <c r="AL1" s="315"/>
      <c r="AM1" s="315"/>
      <c r="AN1" s="315"/>
      <c r="AO1" s="315"/>
      <c r="AP1" s="315"/>
      <c r="AQ1" s="315"/>
      <c r="AR1" s="315"/>
      <c r="AS1" s="315"/>
      <c r="AT1" s="315"/>
    </row>
    <row r="2" spans="1:53" x14ac:dyDescent="0.35">
      <c r="W2" s="182"/>
      <c r="AM2" s="1"/>
      <c r="AN2" s="1"/>
      <c r="AO2" s="183" t="s">
        <v>27</v>
      </c>
    </row>
    <row r="3" spans="1:53" ht="22.5" customHeight="1" x14ac:dyDescent="0.45">
      <c r="A3" s="184" t="s">
        <v>186</v>
      </c>
      <c r="B3" s="185"/>
      <c r="C3" s="2"/>
      <c r="D3" s="2"/>
      <c r="S3" s="360" t="s">
        <v>51</v>
      </c>
      <c r="T3" s="360"/>
      <c r="U3" s="360"/>
      <c r="V3" s="360"/>
      <c r="W3" s="360"/>
      <c r="X3" s="360"/>
      <c r="Y3" s="360"/>
      <c r="Z3" s="360"/>
      <c r="AA3" s="360"/>
      <c r="AB3" s="360"/>
      <c r="AK3" s="357" t="str">
        <f>IF('Instructions and Particulars'!E7="","",'Instructions and Particulars'!E7)</f>
        <v/>
      </c>
      <c r="AL3" s="358"/>
      <c r="AM3" s="358"/>
      <c r="AN3" s="358"/>
      <c r="AO3" s="358"/>
      <c r="AP3" s="358"/>
      <c r="AQ3" s="358"/>
      <c r="AR3" s="358"/>
      <c r="AS3" s="358"/>
      <c r="AT3" s="359"/>
      <c r="AV3" s="3" t="str">
        <f>IF(AK3="","Please fill in Tax Ref No. at Particulars worksheet.","")</f>
        <v>Please fill in Tax Ref No. at Particulars worksheet.</v>
      </c>
      <c r="AW3" s="3"/>
      <c r="AX3" s="3"/>
      <c r="AY3" s="3"/>
      <c r="AZ3" s="3"/>
      <c r="BA3" s="3"/>
    </row>
    <row r="4" spans="1:53" ht="12.75" customHeight="1" x14ac:dyDescent="0.35">
      <c r="A4" s="351" t="s">
        <v>296</v>
      </c>
      <c r="B4" s="352"/>
      <c r="C4" s="352"/>
      <c r="D4" s="352"/>
      <c r="E4" s="352"/>
      <c r="F4" s="352"/>
      <c r="G4" s="352"/>
      <c r="H4" s="352"/>
      <c r="I4" s="352"/>
      <c r="J4" s="352"/>
      <c r="K4" s="353"/>
      <c r="L4" s="353"/>
      <c r="S4" s="361" t="s">
        <v>92</v>
      </c>
      <c r="T4" s="361"/>
      <c r="U4" s="361"/>
      <c r="V4" s="361"/>
      <c r="W4" s="361"/>
      <c r="X4" s="361"/>
      <c r="Y4" s="361"/>
      <c r="Z4" s="361"/>
      <c r="AA4" s="361"/>
      <c r="AB4" s="361"/>
      <c r="AC4" s="186"/>
      <c r="AV4" s="3"/>
      <c r="AW4" s="3"/>
      <c r="AX4" s="3"/>
      <c r="AY4" s="3"/>
      <c r="AZ4" s="3"/>
      <c r="BA4" s="3"/>
    </row>
    <row r="5" spans="1:53" ht="12.75" customHeight="1" x14ac:dyDescent="0.35">
      <c r="A5" s="352"/>
      <c r="B5" s="352"/>
      <c r="C5" s="352"/>
      <c r="D5" s="352"/>
      <c r="E5" s="352"/>
      <c r="F5" s="352"/>
      <c r="G5" s="352"/>
      <c r="H5" s="352"/>
      <c r="I5" s="352"/>
      <c r="J5" s="352"/>
      <c r="K5" s="353"/>
      <c r="L5" s="353"/>
      <c r="S5" s="361" t="s">
        <v>0</v>
      </c>
      <c r="T5" s="361"/>
      <c r="U5" s="361"/>
      <c r="V5" s="361"/>
      <c r="W5" s="361"/>
      <c r="X5" s="361"/>
      <c r="Y5" s="361"/>
      <c r="Z5" s="361"/>
      <c r="AA5" s="361"/>
      <c r="AB5" s="361"/>
      <c r="AG5" s="187" t="s">
        <v>189</v>
      </c>
      <c r="AH5" s="187"/>
      <c r="AI5" s="187"/>
      <c r="AJ5" s="188"/>
      <c r="AK5" s="188"/>
      <c r="AL5" s="188"/>
      <c r="AM5" s="188"/>
      <c r="AN5" s="188"/>
      <c r="AO5" s="188"/>
      <c r="AP5" s="188"/>
      <c r="AQ5" s="188"/>
    </row>
    <row r="6" spans="1:53" ht="11.25" customHeight="1" x14ac:dyDescent="0.35">
      <c r="A6" s="352"/>
      <c r="B6" s="352"/>
      <c r="C6" s="352"/>
      <c r="D6" s="352"/>
      <c r="E6" s="352"/>
      <c r="F6" s="352"/>
      <c r="G6" s="352"/>
      <c r="H6" s="352"/>
      <c r="I6" s="352"/>
      <c r="J6" s="352"/>
      <c r="K6" s="353"/>
      <c r="L6" s="353"/>
      <c r="S6" s="362" t="s">
        <v>295</v>
      </c>
      <c r="T6" s="362"/>
      <c r="U6" s="362"/>
      <c r="V6" s="362"/>
      <c r="W6" s="362"/>
      <c r="X6" s="362"/>
      <c r="Y6" s="362"/>
      <c r="Z6" s="362"/>
      <c r="AA6" s="362"/>
      <c r="AB6" s="362"/>
      <c r="AG6" s="189" t="s">
        <v>190</v>
      </c>
      <c r="AH6" s="189"/>
      <c r="AI6" s="189"/>
      <c r="AJ6" s="190"/>
      <c r="AK6" s="190"/>
      <c r="AL6" s="190"/>
      <c r="AM6" s="190"/>
      <c r="AN6" s="190"/>
      <c r="AO6" s="190"/>
      <c r="AP6" s="190"/>
      <c r="AQ6" s="190"/>
      <c r="AR6" s="190"/>
      <c r="AS6" s="4"/>
      <c r="AT6" s="4"/>
    </row>
    <row r="7" spans="1:53" ht="33" customHeight="1" x14ac:dyDescent="0.35">
      <c r="A7" s="352"/>
      <c r="B7" s="352"/>
      <c r="C7" s="352"/>
      <c r="D7" s="352"/>
      <c r="E7" s="352"/>
      <c r="F7" s="352"/>
      <c r="G7" s="352"/>
      <c r="H7" s="352"/>
      <c r="I7" s="352"/>
      <c r="J7" s="352"/>
      <c r="K7" s="353"/>
      <c r="L7" s="353"/>
      <c r="AD7" s="191"/>
      <c r="AE7" s="191"/>
      <c r="AG7" s="5"/>
      <c r="AH7" s="5"/>
      <c r="AI7" s="5"/>
    </row>
    <row r="8" spans="1:53" ht="8.15" customHeight="1" x14ac:dyDescent="0.35">
      <c r="B8" s="5"/>
    </row>
    <row r="9" spans="1:53" ht="15.5" x14ac:dyDescent="0.35">
      <c r="A9" s="375"/>
      <c r="B9" s="376"/>
      <c r="C9" s="376"/>
      <c r="D9" s="376"/>
      <c r="E9" s="376"/>
      <c r="F9" s="376"/>
      <c r="G9" s="376"/>
      <c r="H9" s="376"/>
      <c r="I9" s="376"/>
      <c r="J9" s="376"/>
      <c r="K9" s="376"/>
      <c r="L9" s="376"/>
      <c r="M9" s="376"/>
      <c r="N9" s="376"/>
      <c r="O9" s="376"/>
      <c r="P9" s="376"/>
      <c r="Q9" s="376"/>
      <c r="R9" s="376"/>
      <c r="S9" s="376"/>
      <c r="T9" s="376"/>
      <c r="U9" s="376"/>
      <c r="V9" s="376"/>
      <c r="W9" s="376"/>
      <c r="X9" s="376"/>
      <c r="Y9" s="376"/>
      <c r="Z9" s="377"/>
      <c r="AA9" s="192"/>
      <c r="AE9" s="1"/>
      <c r="AG9" s="193" t="s">
        <v>1</v>
      </c>
      <c r="AH9" s="193"/>
      <c r="AI9" s="193"/>
      <c r="AJ9" s="363">
        <v>45352</v>
      </c>
      <c r="AK9" s="363"/>
      <c r="AL9" s="363"/>
      <c r="AM9" s="363"/>
      <c r="AN9" s="363"/>
      <c r="AO9" s="363"/>
    </row>
    <row r="10" spans="1:53" ht="15.5" x14ac:dyDescent="0.35">
      <c r="A10" s="337" t="str">
        <f>IF('Instructions and Particulars'!E9="","",'Instructions and Particulars'!E9)</f>
        <v/>
      </c>
      <c r="B10" s="338"/>
      <c r="C10" s="338"/>
      <c r="D10" s="338"/>
      <c r="E10" s="338"/>
      <c r="F10" s="338"/>
      <c r="G10" s="338"/>
      <c r="H10" s="338"/>
      <c r="I10" s="338"/>
      <c r="J10" s="338"/>
      <c r="K10" s="338"/>
      <c r="L10" s="338"/>
      <c r="M10" s="338"/>
      <c r="N10" s="338"/>
      <c r="O10" s="338"/>
      <c r="P10" s="338"/>
      <c r="Q10" s="338"/>
      <c r="R10" s="338"/>
      <c r="S10" s="338"/>
      <c r="T10" s="338"/>
      <c r="U10" s="338"/>
      <c r="V10" s="338"/>
      <c r="W10" s="338"/>
      <c r="X10" s="338"/>
      <c r="Y10" s="338"/>
      <c r="Z10" s="339"/>
      <c r="AA10" s="192"/>
      <c r="AE10" s="6"/>
    </row>
    <row r="11" spans="1:53" ht="15.5" x14ac:dyDescent="0.35">
      <c r="A11" s="337"/>
      <c r="B11" s="338"/>
      <c r="C11" s="338"/>
      <c r="D11" s="338"/>
      <c r="E11" s="338"/>
      <c r="F11" s="338"/>
      <c r="G11" s="338"/>
      <c r="H11" s="338"/>
      <c r="I11" s="338"/>
      <c r="J11" s="338"/>
      <c r="K11" s="338"/>
      <c r="L11" s="338"/>
      <c r="M11" s="338"/>
      <c r="N11" s="338"/>
      <c r="O11" s="338"/>
      <c r="P11" s="338"/>
      <c r="Q11" s="338"/>
      <c r="R11" s="338"/>
      <c r="S11" s="338"/>
      <c r="T11" s="338"/>
      <c r="U11" s="338"/>
      <c r="V11" s="338"/>
      <c r="W11" s="338"/>
      <c r="X11" s="338"/>
      <c r="Y11" s="338"/>
      <c r="Z11" s="339"/>
      <c r="AA11" s="192"/>
      <c r="AC11" s="355" t="s">
        <v>191</v>
      </c>
      <c r="AD11" s="356"/>
      <c r="AE11" s="356"/>
      <c r="AF11" s="356"/>
      <c r="AG11" s="356"/>
      <c r="AH11" s="356"/>
      <c r="AI11" s="356"/>
      <c r="AJ11" s="356"/>
      <c r="AK11" s="356"/>
      <c r="AL11" s="356"/>
      <c r="AM11" s="356"/>
      <c r="AN11" s="356"/>
      <c r="AO11" s="356"/>
      <c r="AP11" s="356"/>
      <c r="AQ11" s="356"/>
      <c r="AR11" s="356"/>
      <c r="AS11" s="356"/>
    </row>
    <row r="12" spans="1:53" ht="15.5" x14ac:dyDescent="0.35">
      <c r="A12" s="337"/>
      <c r="B12" s="338"/>
      <c r="C12" s="338"/>
      <c r="D12" s="338"/>
      <c r="E12" s="338"/>
      <c r="F12" s="338"/>
      <c r="G12" s="338"/>
      <c r="H12" s="338"/>
      <c r="I12" s="338"/>
      <c r="J12" s="338"/>
      <c r="K12" s="338"/>
      <c r="L12" s="338"/>
      <c r="M12" s="338"/>
      <c r="N12" s="338"/>
      <c r="O12" s="338"/>
      <c r="P12" s="338"/>
      <c r="Q12" s="338"/>
      <c r="R12" s="338"/>
      <c r="S12" s="338"/>
      <c r="T12" s="338"/>
      <c r="U12" s="338"/>
      <c r="V12" s="338"/>
      <c r="W12" s="338"/>
      <c r="X12" s="338"/>
      <c r="Y12" s="338"/>
      <c r="Z12" s="339"/>
      <c r="AA12" s="192"/>
      <c r="AC12" s="356"/>
      <c r="AD12" s="356"/>
      <c r="AE12" s="356"/>
      <c r="AF12" s="356"/>
      <c r="AG12" s="356"/>
      <c r="AH12" s="356"/>
      <c r="AI12" s="356"/>
      <c r="AJ12" s="356"/>
      <c r="AK12" s="356"/>
      <c r="AL12" s="356"/>
      <c r="AM12" s="356"/>
      <c r="AN12" s="356"/>
      <c r="AO12" s="356"/>
      <c r="AP12" s="356"/>
      <c r="AQ12" s="356"/>
      <c r="AR12" s="356"/>
      <c r="AS12" s="356"/>
    </row>
    <row r="13" spans="1:53" ht="15.5" x14ac:dyDescent="0.35">
      <c r="A13" s="337" t="str">
        <f>IF('Instructions and Particulars'!E12="","",'Instructions and Particulars'!E12)</f>
        <v/>
      </c>
      <c r="B13" s="338"/>
      <c r="C13" s="338"/>
      <c r="D13" s="338"/>
      <c r="E13" s="338"/>
      <c r="F13" s="338"/>
      <c r="G13" s="338"/>
      <c r="H13" s="338"/>
      <c r="I13" s="338"/>
      <c r="J13" s="338"/>
      <c r="K13" s="338"/>
      <c r="L13" s="338"/>
      <c r="M13" s="338"/>
      <c r="N13" s="338"/>
      <c r="O13" s="338"/>
      <c r="P13" s="338"/>
      <c r="Q13" s="338"/>
      <c r="R13" s="338"/>
      <c r="S13" s="338"/>
      <c r="T13" s="338"/>
      <c r="U13" s="338"/>
      <c r="V13" s="338"/>
      <c r="W13" s="338"/>
      <c r="X13" s="338"/>
      <c r="Y13" s="338"/>
      <c r="Z13" s="339"/>
      <c r="AA13" s="192"/>
      <c r="AC13" s="356"/>
      <c r="AD13" s="356"/>
      <c r="AE13" s="356"/>
      <c r="AF13" s="356"/>
      <c r="AG13" s="356"/>
      <c r="AH13" s="356"/>
      <c r="AI13" s="356"/>
      <c r="AJ13" s="356"/>
      <c r="AK13" s="356"/>
      <c r="AL13" s="356"/>
      <c r="AM13" s="356"/>
      <c r="AN13" s="356"/>
      <c r="AO13" s="356"/>
      <c r="AP13" s="356"/>
      <c r="AQ13" s="356"/>
      <c r="AR13" s="356"/>
      <c r="AS13" s="356"/>
    </row>
    <row r="14" spans="1:53" ht="15.5" x14ac:dyDescent="0.35">
      <c r="A14" s="337" t="str">
        <f>IF('Instructions and Particulars'!E13="","",'Instructions and Particulars'!E13)</f>
        <v/>
      </c>
      <c r="B14" s="338"/>
      <c r="C14" s="338"/>
      <c r="D14" s="338"/>
      <c r="E14" s="338"/>
      <c r="F14" s="338"/>
      <c r="G14" s="338"/>
      <c r="H14" s="338"/>
      <c r="I14" s="338"/>
      <c r="J14" s="338"/>
      <c r="K14" s="338"/>
      <c r="L14" s="338"/>
      <c r="M14" s="338"/>
      <c r="N14" s="338"/>
      <c r="O14" s="338"/>
      <c r="P14" s="338"/>
      <c r="Q14" s="338"/>
      <c r="R14" s="338"/>
      <c r="S14" s="338"/>
      <c r="T14" s="338"/>
      <c r="U14" s="338"/>
      <c r="V14" s="338"/>
      <c r="W14" s="338"/>
      <c r="X14" s="338"/>
      <c r="Y14" s="338"/>
      <c r="Z14" s="339"/>
      <c r="AA14" s="192"/>
      <c r="AC14" s="1"/>
    </row>
    <row r="15" spans="1:53" ht="15.5" x14ac:dyDescent="0.35">
      <c r="A15" s="337" t="str">
        <f>IF('Instructions and Particulars'!E14="","",'Instructions and Particulars'!E14)</f>
        <v/>
      </c>
      <c r="B15" s="338"/>
      <c r="C15" s="338"/>
      <c r="D15" s="338"/>
      <c r="E15" s="338"/>
      <c r="F15" s="338"/>
      <c r="G15" s="338"/>
      <c r="H15" s="338"/>
      <c r="I15" s="338"/>
      <c r="J15" s="338"/>
      <c r="K15" s="338"/>
      <c r="L15" s="338"/>
      <c r="M15" s="338"/>
      <c r="N15" s="338"/>
      <c r="O15" s="338"/>
      <c r="P15" s="338"/>
      <c r="Q15" s="338"/>
      <c r="R15" s="338"/>
      <c r="S15" s="338"/>
      <c r="T15" s="338"/>
      <c r="U15" s="338"/>
      <c r="V15" s="338"/>
      <c r="W15" s="338"/>
      <c r="X15" s="338"/>
      <c r="Y15" s="338"/>
      <c r="Z15" s="339"/>
      <c r="AA15" s="192"/>
      <c r="AC15" s="1" t="s">
        <v>85</v>
      </c>
    </row>
    <row r="16" spans="1:53" ht="15.5" x14ac:dyDescent="0.35">
      <c r="A16" s="337" t="str">
        <f>IF('Instructions and Particulars'!E15="","",'Instructions and Particulars'!E15)</f>
        <v/>
      </c>
      <c r="B16" s="338"/>
      <c r="C16" s="338"/>
      <c r="D16" s="338"/>
      <c r="E16" s="338"/>
      <c r="F16" s="338"/>
      <c r="G16" s="338"/>
      <c r="H16" s="338"/>
      <c r="I16" s="338"/>
      <c r="J16" s="338"/>
      <c r="K16" s="338"/>
      <c r="L16" s="338"/>
      <c r="M16" s="338"/>
      <c r="N16" s="338"/>
      <c r="O16" s="338"/>
      <c r="P16" s="338"/>
      <c r="Q16" s="338"/>
      <c r="R16" s="338"/>
      <c r="S16" s="338"/>
      <c r="T16" s="338"/>
      <c r="U16" s="338"/>
      <c r="V16" s="338"/>
      <c r="W16" s="338"/>
      <c r="X16" s="338"/>
      <c r="Y16" s="338"/>
      <c r="Z16" s="339"/>
      <c r="AA16" s="192"/>
    </row>
    <row r="17" spans="1:47" ht="15.5" x14ac:dyDescent="0.35">
      <c r="A17" s="337"/>
      <c r="B17" s="338"/>
      <c r="C17" s="338"/>
      <c r="D17" s="338"/>
      <c r="E17" s="338"/>
      <c r="F17" s="338"/>
      <c r="G17" s="338"/>
      <c r="H17" s="338"/>
      <c r="I17" s="338"/>
      <c r="J17" s="338"/>
      <c r="K17" s="338"/>
      <c r="L17" s="338"/>
      <c r="M17" s="338"/>
      <c r="N17" s="338"/>
      <c r="O17" s="338"/>
      <c r="P17" s="338"/>
      <c r="Q17" s="338"/>
      <c r="R17" s="338"/>
      <c r="S17" s="338"/>
      <c r="T17" s="338"/>
      <c r="U17" s="338"/>
      <c r="V17" s="338"/>
      <c r="W17" s="338"/>
      <c r="X17" s="338"/>
      <c r="Y17" s="338"/>
      <c r="Z17" s="339"/>
      <c r="AA17" s="192"/>
      <c r="AC17" s="7" t="s">
        <v>298</v>
      </c>
    </row>
    <row r="18" spans="1:47" ht="15.5" x14ac:dyDescent="0.35">
      <c r="A18" s="195" t="str">
        <f>IF(OR(A10="",A13=""),"Please fill in Name and Address at Particulars worksheet.","")</f>
        <v>Please fill in Name and Address at Particulars worksheet.</v>
      </c>
      <c r="B18" s="196"/>
      <c r="C18" s="196"/>
      <c r="D18" s="196"/>
      <c r="E18" s="196"/>
      <c r="F18" s="196"/>
      <c r="G18" s="196"/>
      <c r="H18" s="196"/>
      <c r="I18" s="196"/>
      <c r="J18" s="196"/>
      <c r="K18" s="196"/>
      <c r="L18" s="196"/>
      <c r="M18" s="196"/>
      <c r="N18" s="196"/>
      <c r="O18" s="196"/>
      <c r="P18" s="196"/>
      <c r="Q18" s="196"/>
      <c r="R18" s="197"/>
      <c r="S18" s="198"/>
      <c r="T18" s="198"/>
      <c r="U18" s="198"/>
      <c r="V18" s="198"/>
      <c r="W18" s="198"/>
      <c r="X18" s="198"/>
      <c r="Y18" s="198"/>
      <c r="Z18" s="199"/>
      <c r="AA18" s="192"/>
      <c r="AC18" s="200" t="s">
        <v>2</v>
      </c>
    </row>
    <row r="19" spans="1:47" ht="6" customHeight="1" x14ac:dyDescent="0.35">
      <c r="A19" s="194"/>
      <c r="B19" s="194"/>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2"/>
      <c r="AC19" s="200"/>
    </row>
    <row r="20" spans="1:47" ht="11.25" customHeight="1" x14ac:dyDescent="0.35">
      <c r="A20" s="1" t="s">
        <v>48</v>
      </c>
      <c r="B20" s="1"/>
    </row>
    <row r="21" spans="1:47" ht="11.25" customHeight="1" x14ac:dyDescent="0.35">
      <c r="A21" s="1" t="s">
        <v>3</v>
      </c>
      <c r="B21" s="1"/>
      <c r="AU21" s="8"/>
    </row>
    <row r="22" spans="1:47" ht="11.25" customHeight="1" x14ac:dyDescent="0.35">
      <c r="A22" s="9" t="s">
        <v>26</v>
      </c>
      <c r="B22" s="9"/>
      <c r="C22" s="183"/>
    </row>
    <row r="23" spans="1:47" ht="11.25" customHeight="1" x14ac:dyDescent="0.35">
      <c r="A23" s="9" t="s">
        <v>47</v>
      </c>
      <c r="B23" s="9"/>
      <c r="C23" s="183"/>
    </row>
    <row r="24" spans="1:47" ht="6" customHeight="1" x14ac:dyDescent="0.35">
      <c r="A24" s="9"/>
      <c r="B24" s="9"/>
      <c r="C24" s="183"/>
    </row>
    <row r="25" spans="1:47" x14ac:dyDescent="0.35">
      <c r="A25" s="7" t="s">
        <v>124</v>
      </c>
      <c r="B25" s="7"/>
      <c r="C25" s="4"/>
      <c r="D25" s="4"/>
      <c r="E25" s="4"/>
      <c r="F25" s="4"/>
      <c r="G25" s="4"/>
      <c r="H25" s="4"/>
      <c r="I25" s="4"/>
      <c r="J25" s="4"/>
      <c r="K25" s="4"/>
      <c r="L25" s="4"/>
      <c r="M25" s="4"/>
      <c r="N25" s="4"/>
      <c r="O25" s="4"/>
      <c r="P25" s="4"/>
      <c r="Q25" s="4"/>
      <c r="R25" s="4"/>
      <c r="S25" s="4"/>
      <c r="T25" s="4"/>
      <c r="U25" s="4"/>
      <c r="V25" s="4"/>
      <c r="W25" s="4"/>
      <c r="X25" s="4"/>
      <c r="Y25" s="4"/>
      <c r="Z25" s="4"/>
      <c r="AA25" s="4"/>
      <c r="AB25" s="201"/>
      <c r="AC25" s="201"/>
      <c r="AD25" s="201"/>
      <c r="AE25" s="201"/>
      <c r="AF25" s="201"/>
      <c r="AG25" s="201"/>
      <c r="AH25" s="201"/>
      <c r="AI25" s="4"/>
      <c r="AJ25" s="4"/>
      <c r="AK25" s="4"/>
    </row>
    <row r="26" spans="1:47" ht="6.75" customHeight="1" x14ac:dyDescent="0.35">
      <c r="A26" s="202"/>
      <c r="B26" s="203"/>
      <c r="C26" s="204"/>
      <c r="D26" s="204"/>
      <c r="E26" s="204"/>
      <c r="F26" s="204"/>
      <c r="G26" s="204"/>
      <c r="H26" s="204"/>
      <c r="I26" s="204"/>
      <c r="J26" s="204"/>
      <c r="K26" s="2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10"/>
      <c r="AM26" s="10"/>
      <c r="AN26" s="10"/>
      <c r="AO26" s="10"/>
      <c r="AP26" s="10"/>
      <c r="AQ26" s="10"/>
      <c r="AR26" s="10"/>
      <c r="AS26" s="10"/>
      <c r="AT26" s="205"/>
    </row>
    <row r="27" spans="1:47" x14ac:dyDescent="0.35">
      <c r="A27" s="11"/>
      <c r="B27" s="7" t="s">
        <v>40</v>
      </c>
      <c r="C27" s="6"/>
      <c r="D27" s="6"/>
      <c r="E27" s="6"/>
      <c r="F27" s="6"/>
      <c r="G27" s="6"/>
      <c r="AJ27" s="6"/>
      <c r="AK27" s="7" t="s">
        <v>43</v>
      </c>
      <c r="AL27" s="7"/>
      <c r="AM27" s="6"/>
      <c r="AN27" s="6"/>
      <c r="AO27" s="6"/>
      <c r="AP27" s="6"/>
      <c r="AQ27" s="6"/>
      <c r="AR27" s="6"/>
      <c r="AS27" s="6"/>
      <c r="AT27" s="206"/>
    </row>
    <row r="28" spans="1:47" ht="15" customHeight="1" x14ac:dyDescent="0.35">
      <c r="A28" s="11"/>
      <c r="B28" s="298" t="s">
        <v>299</v>
      </c>
      <c r="C28" s="299"/>
      <c r="D28" s="299"/>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300"/>
      <c r="AM28" s="9" t="s">
        <v>4</v>
      </c>
      <c r="AR28" s="364"/>
      <c r="AS28" s="365"/>
      <c r="AT28" s="12"/>
    </row>
    <row r="29" spans="1:47" ht="6.75" customHeight="1" x14ac:dyDescent="0.35">
      <c r="A29" s="11"/>
      <c r="AT29" s="12"/>
    </row>
    <row r="30" spans="1:47" x14ac:dyDescent="0.35">
      <c r="A30" s="11"/>
      <c r="B30" s="7" t="s">
        <v>41</v>
      </c>
      <c r="AK30" s="7" t="s">
        <v>6</v>
      </c>
      <c r="AL30" s="7"/>
      <c r="AM30" s="4"/>
      <c r="AN30" s="4"/>
      <c r="AO30" s="4"/>
      <c r="AP30" s="4"/>
      <c r="AQ30" s="4"/>
      <c r="AR30" s="4"/>
      <c r="AS30" s="4"/>
      <c r="AT30" s="13"/>
    </row>
    <row r="31" spans="1:47" ht="15" customHeight="1" x14ac:dyDescent="0.35">
      <c r="A31" s="11"/>
      <c r="B31" s="306"/>
      <c r="C31" s="307"/>
      <c r="D31" s="307"/>
      <c r="E31" s="307"/>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8"/>
      <c r="AL31" s="366"/>
      <c r="AM31" s="367"/>
      <c r="AN31" s="367"/>
      <c r="AO31" s="367"/>
      <c r="AP31" s="367"/>
      <c r="AQ31" s="367"/>
      <c r="AR31" s="367"/>
      <c r="AS31" s="368"/>
      <c r="AT31" s="12"/>
    </row>
    <row r="32" spans="1:47" ht="15" customHeight="1" x14ac:dyDescent="0.35">
      <c r="A32" s="11"/>
      <c r="B32" s="309"/>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1"/>
      <c r="AN32" s="9" t="s">
        <v>7</v>
      </c>
      <c r="AO32" s="9"/>
      <c r="AT32" s="12"/>
    </row>
    <row r="33" spans="1:46" ht="15" customHeight="1" x14ac:dyDescent="0.35">
      <c r="A33" s="11"/>
      <c r="B33" s="312"/>
      <c r="C33" s="313"/>
      <c r="D33" s="313"/>
      <c r="E33" s="313"/>
      <c r="F33" s="313"/>
      <c r="G33" s="313"/>
      <c r="H33" s="313"/>
      <c r="I33" s="313"/>
      <c r="J33" s="313"/>
      <c r="K33" s="313"/>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4"/>
      <c r="AT33" s="12"/>
    </row>
    <row r="34" spans="1:46" ht="6.75" customHeight="1" x14ac:dyDescent="0.35">
      <c r="A34" s="11"/>
      <c r="AT34" s="12"/>
    </row>
    <row r="35" spans="1:46" ht="15" customHeight="1" x14ac:dyDescent="0.35">
      <c r="A35" s="11"/>
      <c r="W35" s="354" t="s">
        <v>8</v>
      </c>
      <c r="X35" s="354"/>
      <c r="Y35" s="354"/>
      <c r="Z35" s="354"/>
      <c r="AA35" s="354"/>
      <c r="AC35" s="393"/>
      <c r="AD35" s="394"/>
      <c r="AE35" s="394"/>
      <c r="AF35" s="394"/>
      <c r="AG35" s="394"/>
      <c r="AH35" s="394"/>
      <c r="AI35" s="395"/>
      <c r="AL35" s="15"/>
      <c r="AM35" s="207"/>
      <c r="AN35" s="15"/>
      <c r="AO35" s="15"/>
      <c r="AP35" s="15"/>
      <c r="AQ35" s="15"/>
      <c r="AR35" s="15"/>
      <c r="AS35" s="15"/>
      <c r="AT35" s="12"/>
    </row>
    <row r="36" spans="1:46" ht="6.75" customHeight="1" x14ac:dyDescent="0.35">
      <c r="A36" s="11"/>
      <c r="AT36" s="12"/>
    </row>
    <row r="37" spans="1:46" x14ac:dyDescent="0.35">
      <c r="A37" s="11"/>
      <c r="B37" s="7" t="s">
        <v>9</v>
      </c>
      <c r="C37" s="4"/>
      <c r="D37" s="4"/>
      <c r="E37" s="4"/>
      <c r="F37" s="4"/>
      <c r="G37" s="4"/>
      <c r="H37" s="4"/>
      <c r="I37" s="4"/>
      <c r="J37" s="4"/>
      <c r="AL37" s="208"/>
      <c r="AM37" s="209" t="s">
        <v>17</v>
      </c>
      <c r="AN37" s="210"/>
      <c r="AO37" s="210"/>
      <c r="AP37" s="210"/>
      <c r="AQ37" s="210"/>
      <c r="AR37" s="210"/>
      <c r="AS37" s="211"/>
      <c r="AT37" s="12"/>
    </row>
    <row r="38" spans="1:46" ht="15" customHeight="1" x14ac:dyDescent="0.35">
      <c r="A38" s="11"/>
      <c r="B38" s="316" t="s">
        <v>10</v>
      </c>
      <c r="C38" s="317"/>
      <c r="D38" s="317"/>
      <c r="E38" s="318"/>
      <c r="F38" s="316" t="s">
        <v>11</v>
      </c>
      <c r="G38" s="317"/>
      <c r="H38" s="317"/>
      <c r="I38" s="317"/>
      <c r="J38" s="317"/>
      <c r="K38" s="317"/>
      <c r="L38" s="317"/>
      <c r="M38" s="317"/>
      <c r="N38" s="317"/>
      <c r="O38" s="318"/>
      <c r="P38" s="212"/>
      <c r="Q38" s="213"/>
      <c r="R38" s="214" t="s">
        <v>12</v>
      </c>
      <c r="S38" s="213"/>
      <c r="T38" s="213"/>
      <c r="U38" s="213"/>
      <c r="V38" s="213"/>
      <c r="W38" s="213"/>
      <c r="X38" s="213"/>
      <c r="Y38" s="316" t="s">
        <v>99</v>
      </c>
      <c r="Z38" s="317"/>
      <c r="AA38" s="317"/>
      <c r="AB38" s="317"/>
      <c r="AC38" s="317"/>
      <c r="AD38" s="318"/>
      <c r="AE38" s="316" t="s">
        <v>100</v>
      </c>
      <c r="AF38" s="340"/>
      <c r="AG38" s="340"/>
      <c r="AH38" s="340"/>
      <c r="AI38" s="341"/>
      <c r="AL38" s="11"/>
      <c r="AM38" s="215" t="s">
        <v>18</v>
      </c>
      <c r="AN38" s="15"/>
      <c r="AO38" s="15"/>
      <c r="AP38" s="15"/>
      <c r="AQ38" s="15"/>
      <c r="AR38" s="15"/>
      <c r="AS38" s="216"/>
      <c r="AT38" s="12"/>
    </row>
    <row r="39" spans="1:46" ht="15" customHeight="1" x14ac:dyDescent="0.35">
      <c r="A39" s="11"/>
      <c r="B39" s="319"/>
      <c r="C39" s="320"/>
      <c r="D39" s="320"/>
      <c r="E39" s="321"/>
      <c r="F39" s="319"/>
      <c r="G39" s="320"/>
      <c r="H39" s="320"/>
      <c r="I39" s="320"/>
      <c r="J39" s="320"/>
      <c r="K39" s="320"/>
      <c r="L39" s="320"/>
      <c r="M39" s="320"/>
      <c r="N39" s="320"/>
      <c r="O39" s="321"/>
      <c r="P39" s="384" t="s">
        <v>13</v>
      </c>
      <c r="Q39" s="385"/>
      <c r="R39" s="386"/>
      <c r="S39" s="212"/>
      <c r="T39" s="214" t="s">
        <v>14</v>
      </c>
      <c r="U39" s="213"/>
      <c r="V39" s="213"/>
      <c r="W39" s="213"/>
      <c r="X39" s="213"/>
      <c r="Y39" s="319"/>
      <c r="Z39" s="320"/>
      <c r="AA39" s="320"/>
      <c r="AB39" s="320"/>
      <c r="AC39" s="320"/>
      <c r="AD39" s="321"/>
      <c r="AE39" s="342"/>
      <c r="AF39" s="343"/>
      <c r="AG39" s="343"/>
      <c r="AH39" s="343"/>
      <c r="AI39" s="344"/>
      <c r="AL39" s="11"/>
      <c r="AM39" s="9" t="s">
        <v>19</v>
      </c>
      <c r="AS39" s="12"/>
      <c r="AT39" s="12"/>
    </row>
    <row r="40" spans="1:46" ht="15" customHeight="1" x14ac:dyDescent="0.35">
      <c r="A40" s="11"/>
      <c r="B40" s="345" t="s">
        <v>90</v>
      </c>
      <c r="C40" s="346"/>
      <c r="D40" s="346"/>
      <c r="E40" s="347"/>
      <c r="F40" s="306"/>
      <c r="G40" s="327"/>
      <c r="H40" s="327"/>
      <c r="I40" s="327"/>
      <c r="J40" s="327"/>
      <c r="K40" s="327"/>
      <c r="L40" s="327"/>
      <c r="M40" s="327"/>
      <c r="N40" s="327"/>
      <c r="O40" s="328"/>
      <c r="P40" s="292"/>
      <c r="Q40" s="332"/>
      <c r="R40" s="333"/>
      <c r="S40" s="292"/>
      <c r="T40" s="301"/>
      <c r="U40" s="301"/>
      <c r="V40" s="301"/>
      <c r="W40" s="301"/>
      <c r="X40" s="302"/>
      <c r="Y40" s="286"/>
      <c r="Z40" s="287"/>
      <c r="AA40" s="287"/>
      <c r="AB40" s="287"/>
      <c r="AC40" s="287"/>
      <c r="AD40" s="288"/>
      <c r="AE40" s="292"/>
      <c r="AF40" s="293"/>
      <c r="AG40" s="293"/>
      <c r="AH40" s="293"/>
      <c r="AI40" s="294"/>
      <c r="AL40" s="11"/>
      <c r="AM40" s="9" t="s">
        <v>20</v>
      </c>
      <c r="AS40" s="12"/>
      <c r="AT40" s="12"/>
    </row>
    <row r="41" spans="1:46" ht="15" customHeight="1" x14ac:dyDescent="0.35">
      <c r="A41" s="11"/>
      <c r="B41" s="348"/>
      <c r="C41" s="349"/>
      <c r="D41" s="349"/>
      <c r="E41" s="350"/>
      <c r="F41" s="329"/>
      <c r="G41" s="330"/>
      <c r="H41" s="330"/>
      <c r="I41" s="330"/>
      <c r="J41" s="330"/>
      <c r="K41" s="330"/>
      <c r="L41" s="330"/>
      <c r="M41" s="330"/>
      <c r="N41" s="330"/>
      <c r="O41" s="331"/>
      <c r="P41" s="334"/>
      <c r="Q41" s="335"/>
      <c r="R41" s="336"/>
      <c r="S41" s="303"/>
      <c r="T41" s="304"/>
      <c r="U41" s="304"/>
      <c r="V41" s="304"/>
      <c r="W41" s="304"/>
      <c r="X41" s="305"/>
      <c r="Y41" s="289"/>
      <c r="Z41" s="290"/>
      <c r="AA41" s="290"/>
      <c r="AB41" s="290"/>
      <c r="AC41" s="290"/>
      <c r="AD41" s="291"/>
      <c r="AE41" s="295"/>
      <c r="AF41" s="296"/>
      <c r="AG41" s="296"/>
      <c r="AH41" s="296"/>
      <c r="AI41" s="297"/>
      <c r="AL41" s="11"/>
      <c r="AM41" s="9" t="s">
        <v>21</v>
      </c>
      <c r="AS41" s="12"/>
      <c r="AT41" s="12"/>
    </row>
    <row r="42" spans="1:46" ht="15" customHeight="1" x14ac:dyDescent="0.35">
      <c r="A42" s="11"/>
      <c r="B42" s="316" t="s">
        <v>15</v>
      </c>
      <c r="C42" s="322"/>
      <c r="D42" s="322"/>
      <c r="E42" s="323"/>
      <c r="F42" s="306"/>
      <c r="G42" s="327"/>
      <c r="H42" s="327"/>
      <c r="I42" s="327"/>
      <c r="J42" s="327"/>
      <c r="K42" s="327"/>
      <c r="L42" s="327"/>
      <c r="M42" s="327"/>
      <c r="N42" s="327"/>
      <c r="O42" s="328"/>
      <c r="P42" s="292"/>
      <c r="Q42" s="332"/>
      <c r="R42" s="333"/>
      <c r="S42" s="292"/>
      <c r="T42" s="301"/>
      <c r="U42" s="301"/>
      <c r="V42" s="301"/>
      <c r="W42" s="301"/>
      <c r="X42" s="302"/>
      <c r="Y42" s="286"/>
      <c r="Z42" s="287"/>
      <c r="AA42" s="287"/>
      <c r="AB42" s="287"/>
      <c r="AC42" s="287"/>
      <c r="AD42" s="288"/>
      <c r="AE42" s="292"/>
      <c r="AF42" s="293"/>
      <c r="AG42" s="293"/>
      <c r="AH42" s="293"/>
      <c r="AI42" s="294"/>
      <c r="AL42" s="11"/>
      <c r="AM42" s="9" t="s">
        <v>22</v>
      </c>
      <c r="AS42" s="12"/>
      <c r="AT42" s="12"/>
    </row>
    <row r="43" spans="1:46" ht="15" customHeight="1" x14ac:dyDescent="0.35">
      <c r="A43" s="11"/>
      <c r="B43" s="324"/>
      <c r="C43" s="325"/>
      <c r="D43" s="325"/>
      <c r="E43" s="326"/>
      <c r="F43" s="329"/>
      <c r="G43" s="330"/>
      <c r="H43" s="330"/>
      <c r="I43" s="330"/>
      <c r="J43" s="330"/>
      <c r="K43" s="330"/>
      <c r="L43" s="330"/>
      <c r="M43" s="330"/>
      <c r="N43" s="330"/>
      <c r="O43" s="331"/>
      <c r="P43" s="334"/>
      <c r="Q43" s="335"/>
      <c r="R43" s="336"/>
      <c r="S43" s="303"/>
      <c r="T43" s="304"/>
      <c r="U43" s="304"/>
      <c r="V43" s="304"/>
      <c r="W43" s="304"/>
      <c r="X43" s="305"/>
      <c r="Y43" s="289"/>
      <c r="Z43" s="290"/>
      <c r="AA43" s="290"/>
      <c r="AB43" s="290"/>
      <c r="AC43" s="290"/>
      <c r="AD43" s="291"/>
      <c r="AE43" s="295"/>
      <c r="AF43" s="296"/>
      <c r="AG43" s="296"/>
      <c r="AH43" s="296"/>
      <c r="AI43" s="297"/>
      <c r="AL43" s="11"/>
      <c r="AM43" s="9" t="s">
        <v>23</v>
      </c>
      <c r="AS43" s="12"/>
      <c r="AT43" s="12"/>
    </row>
    <row r="44" spans="1:46" ht="15" customHeight="1" x14ac:dyDescent="0.35">
      <c r="A44" s="11"/>
      <c r="B44" s="316" t="s">
        <v>91</v>
      </c>
      <c r="C44" s="322"/>
      <c r="D44" s="322"/>
      <c r="E44" s="323"/>
      <c r="F44" s="306"/>
      <c r="G44" s="327"/>
      <c r="H44" s="327"/>
      <c r="I44" s="327"/>
      <c r="J44" s="327"/>
      <c r="K44" s="327"/>
      <c r="L44" s="327"/>
      <c r="M44" s="327"/>
      <c r="N44" s="327"/>
      <c r="O44" s="328"/>
      <c r="P44" s="292"/>
      <c r="Q44" s="332"/>
      <c r="R44" s="333"/>
      <c r="S44" s="292"/>
      <c r="T44" s="301"/>
      <c r="U44" s="301"/>
      <c r="V44" s="301"/>
      <c r="W44" s="301"/>
      <c r="X44" s="302"/>
      <c r="Y44" s="286"/>
      <c r="Z44" s="287"/>
      <c r="AA44" s="287"/>
      <c r="AB44" s="287"/>
      <c r="AC44" s="287"/>
      <c r="AD44" s="288"/>
      <c r="AE44" s="292"/>
      <c r="AF44" s="293"/>
      <c r="AG44" s="293"/>
      <c r="AH44" s="293"/>
      <c r="AI44" s="294"/>
      <c r="AL44" s="11"/>
      <c r="AM44" s="9" t="s">
        <v>24</v>
      </c>
      <c r="AS44" s="12"/>
      <c r="AT44" s="12"/>
    </row>
    <row r="45" spans="1:46" ht="15" customHeight="1" x14ac:dyDescent="0.35">
      <c r="A45" s="11"/>
      <c r="B45" s="324" t="s">
        <v>16</v>
      </c>
      <c r="C45" s="325"/>
      <c r="D45" s="325"/>
      <c r="E45" s="326"/>
      <c r="F45" s="329"/>
      <c r="G45" s="330"/>
      <c r="H45" s="330"/>
      <c r="I45" s="330"/>
      <c r="J45" s="330"/>
      <c r="K45" s="330"/>
      <c r="L45" s="330"/>
      <c r="M45" s="330"/>
      <c r="N45" s="330"/>
      <c r="O45" s="331"/>
      <c r="P45" s="334"/>
      <c r="Q45" s="335"/>
      <c r="R45" s="336"/>
      <c r="S45" s="303"/>
      <c r="T45" s="304"/>
      <c r="U45" s="304"/>
      <c r="V45" s="304"/>
      <c r="W45" s="304"/>
      <c r="X45" s="305"/>
      <c r="Y45" s="289"/>
      <c r="Z45" s="290"/>
      <c r="AA45" s="290"/>
      <c r="AB45" s="290"/>
      <c r="AC45" s="290"/>
      <c r="AD45" s="291"/>
      <c r="AE45" s="295"/>
      <c r="AF45" s="296"/>
      <c r="AG45" s="296"/>
      <c r="AH45" s="296"/>
      <c r="AI45" s="297"/>
      <c r="AL45" s="16"/>
      <c r="AM45" s="17" t="s">
        <v>25</v>
      </c>
      <c r="AN45" s="18"/>
      <c r="AO45" s="18"/>
      <c r="AP45" s="18"/>
      <c r="AQ45" s="18"/>
      <c r="AR45" s="18"/>
      <c r="AS45" s="19"/>
      <c r="AT45" s="12"/>
    </row>
    <row r="46" spans="1:46" ht="6.75" customHeight="1" x14ac:dyDescent="0.35">
      <c r="A46" s="11"/>
      <c r="AT46" s="12"/>
    </row>
    <row r="47" spans="1:46" ht="6.75" customHeight="1" x14ac:dyDescent="0.35">
      <c r="A47" s="11"/>
      <c r="AT47" s="12"/>
    </row>
    <row r="48" spans="1:46" ht="14.25" customHeight="1" x14ac:dyDescent="0.35">
      <c r="A48" s="217" t="s">
        <v>42</v>
      </c>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9"/>
    </row>
    <row r="49" spans="1:47" ht="6.75" customHeight="1" x14ac:dyDescent="0.35">
      <c r="A49" s="218"/>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205"/>
    </row>
    <row r="50" spans="1:47" ht="15" customHeight="1" x14ac:dyDescent="0.35">
      <c r="A50" s="387" t="s">
        <v>253</v>
      </c>
      <c r="B50" s="388"/>
      <c r="C50" s="388"/>
      <c r="D50" s="388"/>
      <c r="E50" s="388"/>
      <c r="F50" s="388"/>
      <c r="G50" s="388"/>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9"/>
    </row>
    <row r="51" spans="1:47" ht="9.75" customHeight="1" x14ac:dyDescent="0.35">
      <c r="A51" s="387"/>
      <c r="B51" s="388"/>
      <c r="C51" s="388"/>
      <c r="D51" s="388"/>
      <c r="E51" s="388"/>
      <c r="F51" s="388"/>
      <c r="G51" s="388"/>
      <c r="H51" s="388"/>
      <c r="I51" s="388"/>
      <c r="J51" s="388"/>
      <c r="K51" s="388"/>
      <c r="L51" s="388"/>
      <c r="M51" s="388"/>
      <c r="N51" s="388"/>
      <c r="O51" s="388"/>
      <c r="P51" s="388"/>
      <c r="Q51" s="388"/>
      <c r="R51" s="388"/>
      <c r="S51" s="388"/>
      <c r="T51" s="388"/>
      <c r="U51" s="388"/>
      <c r="V51" s="388"/>
      <c r="W51" s="388"/>
      <c r="X51" s="388"/>
      <c r="Y51" s="388"/>
      <c r="Z51" s="388"/>
      <c r="AA51" s="388"/>
      <c r="AB51" s="388"/>
      <c r="AC51" s="388"/>
      <c r="AD51" s="388"/>
      <c r="AE51" s="388"/>
      <c r="AF51" s="388"/>
      <c r="AG51" s="388"/>
      <c r="AH51" s="388"/>
      <c r="AI51" s="388"/>
      <c r="AJ51" s="388"/>
      <c r="AK51" s="388"/>
      <c r="AL51" s="388"/>
      <c r="AM51" s="388"/>
      <c r="AN51" s="388"/>
      <c r="AO51" s="388"/>
      <c r="AP51" s="388"/>
      <c r="AQ51" s="388"/>
      <c r="AR51" s="388"/>
      <c r="AS51" s="388"/>
      <c r="AT51" s="389"/>
    </row>
    <row r="52" spans="1:47" ht="15" customHeight="1" x14ac:dyDescent="0.35">
      <c r="A52" s="399" t="s">
        <v>251</v>
      </c>
      <c r="B52" s="399"/>
      <c r="C52" s="399"/>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row>
    <row r="53" spans="1:47" ht="6.75" customHeight="1" x14ac:dyDescent="0.35">
      <c r="A53" s="399"/>
      <c r="B53" s="399"/>
      <c r="C53" s="399"/>
      <c r="D53" s="399"/>
      <c r="E53" s="399"/>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K53" s="399"/>
      <c r="AL53" s="399"/>
      <c r="AM53" s="399"/>
      <c r="AN53" s="399"/>
      <c r="AO53" s="399"/>
      <c r="AP53" s="399"/>
      <c r="AQ53" s="399"/>
      <c r="AR53" s="399"/>
      <c r="AS53" s="399"/>
      <c r="AT53" s="399"/>
    </row>
    <row r="54" spans="1:47" ht="15.75" customHeight="1" x14ac:dyDescent="0.35"/>
    <row r="55" spans="1:47" ht="15" customHeight="1" x14ac:dyDescent="0.35">
      <c r="A55" s="396" t="s">
        <v>44</v>
      </c>
      <c r="B55" s="397"/>
      <c r="C55" s="397"/>
      <c r="D55" s="397"/>
      <c r="E55" s="397"/>
      <c r="F55" s="397"/>
      <c r="G55" s="397"/>
      <c r="H55" s="398"/>
      <c r="I55" s="161"/>
      <c r="J55" s="221" t="s">
        <v>252</v>
      </c>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189"/>
      <c r="AJ55" s="189"/>
      <c r="AK55" s="189"/>
      <c r="AL55" s="189"/>
      <c r="AM55" s="189"/>
      <c r="AN55" s="219"/>
      <c r="AO55" s="220"/>
      <c r="AP55" s="220"/>
      <c r="AQ55" s="220"/>
      <c r="AR55" s="220"/>
      <c r="AS55" s="220"/>
      <c r="AT55" s="222"/>
    </row>
    <row r="56" spans="1:47" ht="14.15" customHeight="1" x14ac:dyDescent="0.35">
      <c r="A56" s="381" t="s">
        <v>210</v>
      </c>
      <c r="B56" s="382"/>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3"/>
    </row>
    <row r="57" spans="1:47" ht="14.15" customHeight="1" x14ac:dyDescent="0.35">
      <c r="A57" s="223" t="s">
        <v>146</v>
      </c>
      <c r="B57" s="219"/>
      <c r="C57" s="219"/>
      <c r="D57" s="161"/>
      <c r="E57" s="378" t="s">
        <v>147</v>
      </c>
      <c r="F57" s="379"/>
      <c r="G57" s="379"/>
      <c r="H57" s="379"/>
      <c r="I57" s="379"/>
      <c r="J57" s="379"/>
      <c r="K57" s="379"/>
      <c r="L57" s="379"/>
      <c r="M57" s="379"/>
      <c r="N57" s="379"/>
      <c r="O57" s="379"/>
      <c r="P57" s="379"/>
      <c r="Q57" s="379"/>
      <c r="R57" s="379"/>
      <c r="S57" s="379"/>
      <c r="T57" s="379"/>
      <c r="U57" s="379"/>
      <c r="V57" s="379"/>
      <c r="W57" s="379"/>
      <c r="X57" s="379"/>
      <c r="Y57" s="379"/>
      <c r="Z57" s="379"/>
      <c r="AA57" s="379"/>
      <c r="AB57" s="379"/>
      <c r="AC57" s="379"/>
      <c r="AD57" s="379"/>
      <c r="AE57" s="379"/>
      <c r="AF57" s="379"/>
      <c r="AG57" s="379"/>
      <c r="AH57" s="379"/>
      <c r="AI57" s="379"/>
      <c r="AJ57" s="379"/>
      <c r="AK57" s="379"/>
      <c r="AL57" s="379"/>
      <c r="AM57" s="379"/>
      <c r="AN57" s="379"/>
      <c r="AO57" s="379"/>
      <c r="AP57" s="379"/>
      <c r="AQ57" s="379"/>
      <c r="AR57" s="379"/>
      <c r="AS57" s="379"/>
      <c r="AT57" s="380"/>
    </row>
    <row r="58" spans="1:47" ht="14.15" customHeight="1" x14ac:dyDescent="0.35">
      <c r="A58" s="390" t="s">
        <v>192</v>
      </c>
      <c r="B58" s="391"/>
      <c r="C58" s="391"/>
      <c r="D58" s="391"/>
      <c r="E58" s="391"/>
      <c r="F58" s="391"/>
      <c r="G58" s="391"/>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2"/>
    </row>
    <row r="59" spans="1:47" ht="12" customHeight="1" x14ac:dyDescent="0.35">
      <c r="A59" s="372" t="s">
        <v>148</v>
      </c>
      <c r="B59" s="373"/>
      <c r="C59" s="373"/>
      <c r="D59" s="373"/>
      <c r="E59" s="373"/>
      <c r="F59" s="373"/>
      <c r="G59" s="373"/>
      <c r="H59" s="373"/>
      <c r="I59" s="373"/>
      <c r="J59" s="373"/>
      <c r="K59" s="373"/>
      <c r="L59" s="373"/>
      <c r="M59" s="373"/>
      <c r="N59" s="373"/>
      <c r="O59" s="373"/>
      <c r="P59" s="373"/>
      <c r="Q59" s="373"/>
      <c r="R59" s="373"/>
      <c r="S59" s="373"/>
      <c r="T59" s="373"/>
      <c r="U59" s="373"/>
      <c r="V59" s="373"/>
      <c r="W59" s="373"/>
      <c r="X59" s="373"/>
      <c r="Y59" s="373"/>
      <c r="Z59" s="373"/>
      <c r="AA59" s="373"/>
      <c r="AB59" s="373"/>
      <c r="AC59" s="373"/>
      <c r="AD59" s="373"/>
      <c r="AE59" s="373"/>
      <c r="AF59" s="373"/>
      <c r="AG59" s="373"/>
      <c r="AH59" s="373"/>
      <c r="AI59" s="373"/>
      <c r="AJ59" s="373"/>
      <c r="AK59" s="373"/>
      <c r="AL59" s="373"/>
      <c r="AM59" s="373"/>
      <c r="AN59" s="373"/>
      <c r="AO59" s="373"/>
      <c r="AP59" s="373"/>
      <c r="AQ59" s="373"/>
      <c r="AR59" s="373"/>
      <c r="AS59" s="373"/>
      <c r="AT59" s="374"/>
    </row>
    <row r="60" spans="1:47" ht="6.75" customHeight="1" x14ac:dyDescent="0.35">
      <c r="A60" s="224"/>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5"/>
      <c r="AP60" s="225"/>
      <c r="AQ60" s="225"/>
      <c r="AR60" s="225"/>
      <c r="AS60" s="18"/>
      <c r="AT60" s="19"/>
    </row>
    <row r="61" spans="1:47" ht="15" customHeight="1" x14ac:dyDescent="0.35">
      <c r="A61" s="20"/>
      <c r="B61" s="213"/>
      <c r="C61" s="213"/>
      <c r="D61" s="213"/>
      <c r="E61" s="213"/>
      <c r="F61" s="213"/>
      <c r="G61" s="213"/>
      <c r="H61" s="213"/>
      <c r="I61" s="213" t="s">
        <v>28</v>
      </c>
      <c r="J61" s="213"/>
      <c r="K61" s="213"/>
      <c r="L61" s="213"/>
      <c r="M61" s="213"/>
      <c r="N61" s="213"/>
      <c r="O61" s="213"/>
      <c r="P61" s="213"/>
      <c r="Q61" s="213"/>
      <c r="R61" s="213"/>
      <c r="S61" s="213"/>
      <c r="T61" s="213"/>
      <c r="U61" s="226"/>
      <c r="V61" s="226"/>
      <c r="W61" s="226"/>
      <c r="X61" s="213"/>
      <c r="Y61" s="213"/>
      <c r="Z61" s="213"/>
      <c r="AA61" s="226"/>
      <c r="AB61" s="226"/>
      <c r="AC61" s="213"/>
      <c r="AD61" s="213"/>
      <c r="AE61" s="213"/>
      <c r="AF61" s="213"/>
      <c r="AG61" s="226"/>
      <c r="AH61" s="226"/>
      <c r="AI61" s="226"/>
      <c r="AJ61" s="213"/>
      <c r="AK61" s="213"/>
      <c r="AL61" s="213"/>
      <c r="AM61" s="213"/>
      <c r="AN61" s="213"/>
      <c r="AO61" s="213"/>
      <c r="AP61" s="213"/>
      <c r="AQ61" s="213"/>
      <c r="AR61" s="213"/>
      <c r="AS61" s="213"/>
      <c r="AT61" s="227"/>
      <c r="AU61" s="228"/>
    </row>
    <row r="62" spans="1:47" ht="15" customHeight="1" x14ac:dyDescent="0.35">
      <c r="A62" s="400" t="s">
        <v>31</v>
      </c>
      <c r="B62" s="401"/>
      <c r="C62" s="401"/>
      <c r="D62" s="401"/>
      <c r="E62" s="401"/>
      <c r="F62" s="401"/>
      <c r="G62" s="401"/>
      <c r="H62" s="401"/>
      <c r="I62" s="402"/>
      <c r="J62" s="229"/>
      <c r="K62" s="401" t="s">
        <v>149</v>
      </c>
      <c r="L62" s="401"/>
      <c r="M62" s="401"/>
      <c r="N62" s="401"/>
      <c r="O62" s="401"/>
      <c r="P62" s="401"/>
      <c r="Q62" s="401"/>
      <c r="R62" s="401"/>
      <c r="S62" s="401"/>
      <c r="T62" s="401"/>
      <c r="U62" s="401"/>
      <c r="V62" s="401"/>
      <c r="W62" s="402"/>
      <c r="X62" s="400" t="s">
        <v>30</v>
      </c>
      <c r="Y62" s="401"/>
      <c r="Z62" s="401"/>
      <c r="AA62" s="401"/>
      <c r="AB62" s="401"/>
      <c r="AC62" s="402"/>
      <c r="AD62" s="400" t="s">
        <v>45</v>
      </c>
      <c r="AE62" s="401"/>
      <c r="AF62" s="401"/>
      <c r="AG62" s="401"/>
      <c r="AH62" s="401"/>
      <c r="AI62" s="401"/>
      <c r="AJ62" s="402"/>
      <c r="AK62" s="400" t="s">
        <v>33</v>
      </c>
      <c r="AL62" s="401"/>
      <c r="AM62" s="401"/>
      <c r="AN62" s="401"/>
      <c r="AO62" s="401"/>
      <c r="AP62" s="402"/>
      <c r="AQ62" s="400" t="s">
        <v>46</v>
      </c>
      <c r="AR62" s="401"/>
      <c r="AS62" s="401"/>
      <c r="AT62" s="402"/>
    </row>
    <row r="63" spans="1:47" ht="14.15" customHeight="1" x14ac:dyDescent="0.35">
      <c r="A63" s="292"/>
      <c r="B63" s="332"/>
      <c r="C63" s="332"/>
      <c r="D63" s="332"/>
      <c r="E63" s="332"/>
      <c r="F63" s="332"/>
      <c r="G63" s="332"/>
      <c r="H63" s="332"/>
      <c r="I63" s="333"/>
      <c r="J63" s="292"/>
      <c r="K63" s="332"/>
      <c r="L63" s="332"/>
      <c r="M63" s="332"/>
      <c r="N63" s="332"/>
      <c r="O63" s="332"/>
      <c r="P63" s="332"/>
      <c r="Q63" s="332"/>
      <c r="R63" s="332"/>
      <c r="S63" s="332"/>
      <c r="T63" s="332"/>
      <c r="U63" s="332"/>
      <c r="V63" s="332"/>
      <c r="W63" s="333"/>
      <c r="X63" s="292"/>
      <c r="Y63" s="332"/>
      <c r="Z63" s="332"/>
      <c r="AA63" s="332"/>
      <c r="AB63" s="332"/>
      <c r="AC63" s="333"/>
      <c r="AD63" s="292"/>
      <c r="AE63" s="332"/>
      <c r="AF63" s="332"/>
      <c r="AG63" s="332"/>
      <c r="AH63" s="332"/>
      <c r="AI63" s="332"/>
      <c r="AJ63" s="333"/>
      <c r="AK63" s="405"/>
      <c r="AL63" s="406"/>
      <c r="AM63" s="406"/>
      <c r="AN63" s="406"/>
      <c r="AO63" s="406"/>
      <c r="AP63" s="407"/>
      <c r="AQ63" s="292"/>
      <c r="AR63" s="332"/>
      <c r="AS63" s="332"/>
      <c r="AT63" s="333"/>
    </row>
    <row r="64" spans="1:47" ht="14.15" customHeight="1" x14ac:dyDescent="0.35">
      <c r="A64" s="369"/>
      <c r="B64" s="370"/>
      <c r="C64" s="370"/>
      <c r="D64" s="370"/>
      <c r="E64" s="370"/>
      <c r="F64" s="370"/>
      <c r="G64" s="370"/>
      <c r="H64" s="370"/>
      <c r="I64" s="371"/>
      <c r="J64" s="369"/>
      <c r="K64" s="370"/>
      <c r="L64" s="370"/>
      <c r="M64" s="370"/>
      <c r="N64" s="370"/>
      <c r="O64" s="370"/>
      <c r="P64" s="370"/>
      <c r="Q64" s="370"/>
      <c r="R64" s="370"/>
      <c r="S64" s="370"/>
      <c r="T64" s="370"/>
      <c r="U64" s="370"/>
      <c r="V64" s="370"/>
      <c r="W64" s="371"/>
      <c r="X64" s="369"/>
      <c r="Y64" s="370"/>
      <c r="Z64" s="370"/>
      <c r="AA64" s="370"/>
      <c r="AB64" s="370"/>
      <c r="AC64" s="371"/>
      <c r="AD64" s="369"/>
      <c r="AE64" s="370"/>
      <c r="AF64" s="370"/>
      <c r="AG64" s="370"/>
      <c r="AH64" s="370"/>
      <c r="AI64" s="370"/>
      <c r="AJ64" s="371"/>
      <c r="AK64" s="408"/>
      <c r="AL64" s="409"/>
      <c r="AM64" s="409"/>
      <c r="AN64" s="409"/>
      <c r="AO64" s="409"/>
      <c r="AP64" s="410"/>
      <c r="AQ64" s="369"/>
      <c r="AR64" s="370"/>
      <c r="AS64" s="370"/>
      <c r="AT64" s="371"/>
    </row>
    <row r="65" spans="1:52" ht="14.15" customHeight="1" x14ac:dyDescent="0.35">
      <c r="A65" s="334"/>
      <c r="B65" s="335"/>
      <c r="C65" s="335"/>
      <c r="D65" s="335"/>
      <c r="E65" s="335"/>
      <c r="F65" s="335"/>
      <c r="G65" s="335"/>
      <c r="H65" s="335"/>
      <c r="I65" s="336"/>
      <c r="J65" s="334"/>
      <c r="K65" s="335"/>
      <c r="L65" s="335"/>
      <c r="M65" s="335"/>
      <c r="N65" s="335"/>
      <c r="O65" s="335"/>
      <c r="P65" s="335"/>
      <c r="Q65" s="335"/>
      <c r="R65" s="335"/>
      <c r="S65" s="335"/>
      <c r="T65" s="335"/>
      <c r="U65" s="335"/>
      <c r="V65" s="335"/>
      <c r="W65" s="336"/>
      <c r="X65" s="334"/>
      <c r="Y65" s="335"/>
      <c r="Z65" s="335"/>
      <c r="AA65" s="335"/>
      <c r="AB65" s="335"/>
      <c r="AC65" s="336"/>
      <c r="AD65" s="334"/>
      <c r="AE65" s="335"/>
      <c r="AF65" s="335"/>
      <c r="AG65" s="335"/>
      <c r="AH65" s="335"/>
      <c r="AI65" s="335"/>
      <c r="AJ65" s="336"/>
      <c r="AK65" s="411"/>
      <c r="AL65" s="412"/>
      <c r="AM65" s="412"/>
      <c r="AN65" s="412"/>
      <c r="AO65" s="412"/>
      <c r="AP65" s="413"/>
      <c r="AQ65" s="334"/>
      <c r="AR65" s="335"/>
      <c r="AS65" s="335"/>
      <c r="AT65" s="336"/>
      <c r="AW65" s="25"/>
    </row>
    <row r="66" spans="1:52" ht="15" customHeight="1" x14ac:dyDescent="0.35">
      <c r="A66" s="404" t="s">
        <v>32</v>
      </c>
      <c r="B66" s="404"/>
      <c r="C66" s="404"/>
      <c r="D66" s="404"/>
      <c r="E66" s="404"/>
      <c r="F66" s="404"/>
      <c r="G66" s="404"/>
      <c r="H66" s="404"/>
      <c r="I66" s="404"/>
      <c r="J66" s="404"/>
      <c r="K66" s="404"/>
      <c r="L66" s="404"/>
      <c r="M66" s="404"/>
      <c r="N66" s="404"/>
      <c r="O66" s="404"/>
      <c r="P66" s="404"/>
      <c r="Q66" s="404"/>
      <c r="R66" s="404"/>
      <c r="S66" s="404"/>
      <c r="T66" s="404"/>
      <c r="U66" s="404"/>
      <c r="V66" s="404"/>
      <c r="W66" s="404"/>
      <c r="X66" s="404"/>
      <c r="Y66" s="404"/>
      <c r="Z66" s="404"/>
      <c r="AA66" s="404"/>
      <c r="AB66" s="404"/>
      <c r="AC66" s="404"/>
      <c r="AD66" s="404"/>
      <c r="AE66" s="404"/>
      <c r="AF66" s="404"/>
      <c r="AG66" s="404"/>
      <c r="AH66" s="404"/>
      <c r="AI66" s="404"/>
      <c r="AJ66" s="404"/>
      <c r="AK66" s="404"/>
      <c r="AL66" s="404"/>
      <c r="AM66" s="404"/>
      <c r="AN66" s="404"/>
      <c r="AO66" s="404"/>
      <c r="AP66" s="404"/>
      <c r="AQ66" s="404"/>
      <c r="AR66" s="404"/>
      <c r="AS66" s="404"/>
      <c r="AT66" s="404"/>
    </row>
    <row r="67" spans="1:52" ht="15" customHeight="1" x14ac:dyDescent="0.35"/>
    <row r="68" spans="1:52" ht="15" customHeight="1" x14ac:dyDescent="0.35"/>
    <row r="69" spans="1:52" ht="3.75" customHeight="1" x14ac:dyDescent="0.35"/>
    <row r="70" spans="1:52" ht="7.5" customHeight="1" x14ac:dyDescent="0.35"/>
    <row r="71" spans="1:52" ht="11.25" customHeight="1" x14ac:dyDescent="0.35"/>
    <row r="72" spans="1:52" ht="4.5" customHeight="1" x14ac:dyDescent="0.35">
      <c r="AD72" s="403"/>
      <c r="AE72" s="403"/>
      <c r="AF72" s="415"/>
      <c r="AG72" s="415"/>
    </row>
    <row r="73" spans="1:52" ht="11.25" customHeight="1" x14ac:dyDescent="0.35">
      <c r="F73" s="21"/>
      <c r="G73" s="6"/>
      <c r="AD73" s="403"/>
      <c r="AE73" s="403"/>
      <c r="AF73" s="415"/>
      <c r="AG73" s="415"/>
      <c r="AJ73" s="15" t="s">
        <v>249</v>
      </c>
      <c r="AK73" s="15"/>
      <c r="AL73" s="414" t="str">
        <f>IF('Instructions and Particulars'!K7="","",'Instructions and Particulars'!K7)</f>
        <v/>
      </c>
      <c r="AM73" s="414"/>
      <c r="AN73" s="414"/>
      <c r="AO73" s="414"/>
      <c r="AP73" s="414"/>
      <c r="AQ73" s="414"/>
      <c r="AR73" s="414"/>
      <c r="AS73" s="414"/>
      <c r="AT73" s="414"/>
      <c r="AZ73" s="228"/>
    </row>
    <row r="74" spans="1:52" ht="4.5" customHeight="1" x14ac:dyDescent="0.35">
      <c r="AD74" s="403"/>
      <c r="AE74" s="403"/>
      <c r="AF74" s="415"/>
      <c r="AG74" s="415"/>
    </row>
    <row r="75" spans="1:52" ht="12" customHeight="1" x14ac:dyDescent="0.35"/>
    <row r="76" spans="1:52" ht="3.75" customHeight="1" x14ac:dyDescent="0.35"/>
    <row r="77" spans="1:52" ht="9.75" customHeight="1" x14ac:dyDescent="0.35">
      <c r="A77" s="230"/>
      <c r="T77" s="22"/>
    </row>
    <row r="79" spans="1:52" x14ac:dyDescent="0.35">
      <c r="A79" s="193"/>
    </row>
    <row r="80" spans="1:52" x14ac:dyDescent="0.35">
      <c r="A80" s="193"/>
    </row>
  </sheetData>
  <sheetProtection algorithmName="SHA-512" hashValue="E51S7fRfZ32Ydyf+ZFasSVRUHwnNt9m5tSTQp/ZoTYnw329QioNUpRkvAMfiksfXlLr8P5FTD6jQXi1TqyEKiA==" saltValue="sV3bTimprMVJaVHWE2NI2g==" spinCount="100000" sheet="1" selectLockedCells="1"/>
  <mergeCells count="69">
    <mergeCell ref="A55:H55"/>
    <mergeCell ref="A52:AT53"/>
    <mergeCell ref="A62:I62"/>
    <mergeCell ref="AD72:AE74"/>
    <mergeCell ref="A66:AT66"/>
    <mergeCell ref="X62:AC62"/>
    <mergeCell ref="AD62:AJ62"/>
    <mergeCell ref="AK62:AP62"/>
    <mergeCell ref="AQ62:AT62"/>
    <mergeCell ref="AD63:AJ65"/>
    <mergeCell ref="AK63:AP65"/>
    <mergeCell ref="AQ63:AT65"/>
    <mergeCell ref="K62:W62"/>
    <mergeCell ref="AL73:AT73"/>
    <mergeCell ref="AF72:AG74"/>
    <mergeCell ref="A63:I65"/>
    <mergeCell ref="J63:W65"/>
    <mergeCell ref="X63:AC65"/>
    <mergeCell ref="A59:AT59"/>
    <mergeCell ref="A9:Z9"/>
    <mergeCell ref="Y42:AD43"/>
    <mergeCell ref="E57:AT57"/>
    <mergeCell ref="A56:AT56"/>
    <mergeCell ref="P39:R39"/>
    <mergeCell ref="Y40:AD41"/>
    <mergeCell ref="A50:AT51"/>
    <mergeCell ref="A58:AT58"/>
    <mergeCell ref="A16:Z16"/>
    <mergeCell ref="AC35:AI35"/>
    <mergeCell ref="B44:E45"/>
    <mergeCell ref="F44:O45"/>
    <mergeCell ref="P44:R45"/>
    <mergeCell ref="AJ9:AO9"/>
    <mergeCell ref="AR28:AS28"/>
    <mergeCell ref="AL31:AS31"/>
    <mergeCell ref="AE42:AI43"/>
    <mergeCell ref="A10:Z11"/>
    <mergeCell ref="A12:Z12"/>
    <mergeCell ref="A13:Z13"/>
    <mergeCell ref="A14:Z14"/>
    <mergeCell ref="A15:Z15"/>
    <mergeCell ref="AK3:AT3"/>
    <mergeCell ref="S3:AB3"/>
    <mergeCell ref="S5:AB5"/>
    <mergeCell ref="S4:AB4"/>
    <mergeCell ref="S6:AB6"/>
    <mergeCell ref="A1:AT1"/>
    <mergeCell ref="F38:O39"/>
    <mergeCell ref="B38:E39"/>
    <mergeCell ref="S44:X45"/>
    <mergeCell ref="B42:E43"/>
    <mergeCell ref="F42:O43"/>
    <mergeCell ref="P42:R43"/>
    <mergeCell ref="A17:Z17"/>
    <mergeCell ref="AE38:AI39"/>
    <mergeCell ref="B40:E41"/>
    <mergeCell ref="F40:O41"/>
    <mergeCell ref="A4:L7"/>
    <mergeCell ref="W35:AA35"/>
    <mergeCell ref="P40:R41"/>
    <mergeCell ref="Y38:AD39"/>
    <mergeCell ref="AC11:AS13"/>
    <mergeCell ref="Y44:AD45"/>
    <mergeCell ref="AE44:AI45"/>
    <mergeCell ref="AE40:AI41"/>
    <mergeCell ref="B28:AI28"/>
    <mergeCell ref="S40:X41"/>
    <mergeCell ref="B31:AI33"/>
    <mergeCell ref="S42:X43"/>
  </mergeCells>
  <dataValidations xWindow="539" yWindow="813" count="5">
    <dataValidation type="list" allowBlank="1" showInputMessage="1" showErrorMessage="1" error="Please fill in the correct code. You may refer to the list of code for identification type on the right." sqref="P40:R45" xr:uid="{00000000-0002-0000-0100-000000000000}">
      <formula1>"01,02,03,04,11,12,20"</formula1>
    </dataValidation>
    <dataValidation allowBlank="1" showInputMessage="1" showErrorMessage="1" prompt="Please enter date in dd/mm/yyyy format." sqref="Y40:AD45 AK63:AP65" xr:uid="{00000000-0002-0000-0100-000001000000}"/>
    <dataValidation type="whole" allowBlank="1" showInputMessage="1" showErrorMessage="1" error="Please key in the correct accounting month end range between 01 to 12." sqref="AR28:AS28" xr:uid="{00000000-0002-0000-0100-000003000000}">
      <formula1>1</formula1>
      <formula2>12</formula2>
    </dataValidation>
    <dataValidation type="whole" allowBlank="1" showInputMessage="1" showErrorMessage="1" error="Please enter the correct Singapore six-digit postal code." sqref="AC35:AI35" xr:uid="{00000000-0002-0000-0100-000004000000}">
      <formula1>10000</formula1>
      <formula2>999999</formula2>
    </dataValidation>
    <dataValidation type="list" allowBlank="1" showInputMessage="1" showErrorMessage="1" error="Please enter an &quot;X&quot; where applicable." sqref="D57 I55" xr:uid="{00000000-0002-0000-0100-000002000000}">
      <formula1>"X"</formula1>
    </dataValidation>
  </dataValidations>
  <pageMargins left="0.15748031496062992" right="0.15748031496062992" top="0.19685039370078741" bottom="0.15748031496062992" header="0.15748031496062992" footer="0.15748031496062992"/>
  <pageSetup paperSize="9" scale="80" orientation="portrait" horizontalDpi="4294967294" verticalDpi="4294967294" r:id="rId1"/>
  <headerFooter>
    <oddFooter>&amp;L&amp;"Arial,Regular"&amp;8IRIN 230/2021&amp;C&amp;"Arial,Regular"&amp;8Page 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D62"/>
  <sheetViews>
    <sheetView showGridLines="0" view="pageBreakPreview" zoomScale="130" zoomScaleNormal="85" zoomScaleSheetLayoutView="130" zoomScalePageLayoutView="85" workbookViewId="0">
      <selection activeCell="C11" sqref="C11"/>
    </sheetView>
  </sheetViews>
  <sheetFormatPr defaultRowHeight="14.5" x14ac:dyDescent="0.35"/>
  <cols>
    <col min="1" max="1" width="3.26953125" customWidth="1"/>
    <col min="2" max="2" width="2.81640625" customWidth="1"/>
    <col min="3" max="3" width="8.7265625" customWidth="1"/>
    <col min="4" max="4" width="3.1796875" customWidth="1"/>
    <col min="5" max="5" width="3.54296875" customWidth="1"/>
    <col min="6" max="6" width="2.7265625" customWidth="1"/>
    <col min="7" max="7" width="3" customWidth="1"/>
    <col min="8" max="8" width="2.7265625" customWidth="1"/>
    <col min="9" max="9" width="3.7265625" customWidth="1"/>
    <col min="10" max="10" width="2.7265625" customWidth="1"/>
    <col min="11" max="11" width="1.54296875" customWidth="1"/>
    <col min="12" max="12" width="6.26953125" hidden="1" customWidth="1"/>
    <col min="13" max="13" width="3.81640625" customWidth="1"/>
    <col min="14" max="14" width="2.81640625" customWidth="1"/>
    <col min="15" max="15" width="3" customWidth="1"/>
    <col min="16" max="16" width="4.26953125" customWidth="1"/>
    <col min="17" max="17" width="2.7265625" customWidth="1"/>
    <col min="18" max="18" width="1.1796875" customWidth="1"/>
    <col min="19" max="19" width="3.54296875" customWidth="1"/>
    <col min="20" max="20" width="3.7265625" customWidth="1"/>
    <col min="21" max="21" width="3.1796875" customWidth="1"/>
    <col min="22" max="22" width="3.453125" customWidth="1"/>
    <col min="23" max="23" width="3.1796875" customWidth="1"/>
    <col min="24" max="24" width="3.81640625" customWidth="1"/>
    <col min="25" max="25" width="2" customWidth="1"/>
    <col min="26" max="26" width="1.26953125" customWidth="1"/>
    <col min="27" max="27" width="2.7265625" customWidth="1"/>
    <col min="28" max="28" width="1.26953125" customWidth="1"/>
    <col min="29" max="29" width="2.7265625" customWidth="1"/>
    <col min="30" max="30" width="3" customWidth="1"/>
    <col min="31" max="32" width="2.1796875" customWidth="1"/>
    <col min="33" max="33" width="2.81640625" customWidth="1"/>
    <col min="34" max="34" width="3" customWidth="1"/>
    <col min="35" max="35" width="4.1796875" customWidth="1"/>
    <col min="36" max="36" width="4" customWidth="1"/>
    <col min="37" max="37" width="3.26953125" customWidth="1"/>
    <col min="38" max="38" width="2.54296875" customWidth="1"/>
    <col min="39" max="39" width="1.26953125" customWidth="1"/>
    <col min="40" max="40" width="4" customWidth="1"/>
    <col min="41" max="41" width="1.26953125" customWidth="1"/>
    <col min="42" max="42" width="6.7265625" customWidth="1"/>
  </cols>
  <sheetData>
    <row r="1" spans="1:49" ht="12.75" customHeight="1" x14ac:dyDescent="0.35">
      <c r="A1" s="451" t="s">
        <v>38</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row>
    <row r="2" spans="1:49" ht="7.5" customHeight="1" x14ac:dyDescent="0.35">
      <c r="P2" s="23"/>
    </row>
    <row r="3" spans="1:49" ht="21.5" x14ac:dyDescent="0.35">
      <c r="A3" s="24" t="s">
        <v>186</v>
      </c>
      <c r="B3" s="24"/>
      <c r="C3" s="2"/>
      <c r="AA3" s="25"/>
      <c r="AB3" s="25"/>
      <c r="AC3" s="25"/>
    </row>
    <row r="4" spans="1:49" x14ac:dyDescent="0.35">
      <c r="A4" s="64" t="s">
        <v>160</v>
      </c>
      <c r="B4" s="65"/>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231"/>
      <c r="AM4" s="66"/>
      <c r="AN4" s="67"/>
      <c r="AO4" s="232"/>
    </row>
    <row r="5" spans="1:49" x14ac:dyDescent="0.35">
      <c r="A5" s="68"/>
      <c r="B5" s="69"/>
      <c r="C5" s="233" t="s">
        <v>221</v>
      </c>
      <c r="D5" s="233"/>
      <c r="E5" s="233"/>
      <c r="F5" s="233"/>
      <c r="G5" s="233"/>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234"/>
      <c r="AM5" s="69"/>
      <c r="AN5" s="70"/>
      <c r="AO5" s="235"/>
    </row>
    <row r="6" spans="1:49" x14ac:dyDescent="0.35">
      <c r="A6" s="236"/>
      <c r="B6" s="2"/>
      <c r="C6" s="237"/>
      <c r="D6" s="237"/>
      <c r="E6" s="237"/>
      <c r="F6" s="237"/>
      <c r="G6" s="237"/>
      <c r="H6" s="2"/>
      <c r="I6" s="2"/>
      <c r="J6" s="2"/>
      <c r="K6" s="2"/>
      <c r="L6" s="2"/>
      <c r="M6" s="2"/>
      <c r="N6" s="2"/>
      <c r="O6" s="2"/>
      <c r="P6" s="2"/>
      <c r="Q6" s="2"/>
      <c r="R6" s="2"/>
      <c r="S6" s="2"/>
      <c r="T6" s="2"/>
      <c r="U6" s="2"/>
      <c r="V6" s="2"/>
      <c r="W6" s="2"/>
      <c r="X6" s="2"/>
      <c r="Y6" s="2"/>
      <c r="Z6" s="2"/>
      <c r="AA6" s="2"/>
      <c r="AB6" s="2"/>
      <c r="AC6" s="2"/>
      <c r="AD6" s="2"/>
      <c r="AF6" s="2"/>
      <c r="AG6" s="2"/>
      <c r="AH6" s="2"/>
      <c r="AI6" s="2"/>
      <c r="AJ6" s="2"/>
      <c r="AK6" s="2"/>
      <c r="AL6" s="238"/>
      <c r="AM6" s="2"/>
      <c r="AN6" s="239"/>
      <c r="AO6" s="240"/>
      <c r="AP6" s="241"/>
    </row>
    <row r="7" spans="1:49" ht="8.25" customHeight="1" x14ac:dyDescent="0.35">
      <c r="A7" s="71"/>
      <c r="B7" s="446" t="s">
        <v>217</v>
      </c>
      <c r="C7" s="446"/>
      <c r="D7" s="446"/>
      <c r="E7" s="446"/>
      <c r="F7" s="446"/>
      <c r="G7" s="446"/>
      <c r="H7" s="446"/>
      <c r="I7" s="446"/>
      <c r="J7" s="446"/>
      <c r="K7" s="446"/>
      <c r="L7" s="446"/>
      <c r="M7" s="446"/>
      <c r="N7" s="446"/>
      <c r="O7" s="446"/>
      <c r="P7" s="446"/>
      <c r="Q7" s="446"/>
      <c r="R7" s="446"/>
      <c r="S7" s="446"/>
      <c r="T7" s="446"/>
      <c r="U7" s="446"/>
      <c r="V7" s="446"/>
      <c r="W7" s="446"/>
      <c r="X7" s="446"/>
      <c r="Y7" s="446"/>
      <c r="Z7" s="446"/>
      <c r="AA7" s="72"/>
      <c r="AB7" s="72"/>
      <c r="AC7" s="72"/>
      <c r="AD7" s="72"/>
      <c r="AF7" s="72"/>
      <c r="AG7" s="72"/>
      <c r="AH7" s="72"/>
      <c r="AI7" s="72"/>
      <c r="AJ7" s="72"/>
      <c r="AK7" s="72"/>
      <c r="AL7" s="74"/>
      <c r="AM7" s="72"/>
      <c r="AN7" s="75"/>
      <c r="AO7" s="44"/>
    </row>
    <row r="8" spans="1:49" ht="8.25" customHeight="1" x14ac:dyDescent="0.35">
      <c r="A8" s="71"/>
      <c r="B8" s="446" t="s">
        <v>216</v>
      </c>
      <c r="C8" s="446"/>
      <c r="D8" s="446"/>
      <c r="E8" s="446"/>
      <c r="F8" s="446"/>
      <c r="G8" s="446"/>
      <c r="H8" s="446"/>
      <c r="I8" s="446"/>
      <c r="J8" s="446"/>
      <c r="K8" s="446"/>
      <c r="L8" s="446"/>
      <c r="M8" s="446"/>
      <c r="N8" s="446"/>
      <c r="O8" s="446"/>
      <c r="P8" s="446"/>
      <c r="Q8" s="446"/>
      <c r="R8" s="446"/>
      <c r="S8" s="446"/>
      <c r="T8" s="446"/>
      <c r="U8" s="446"/>
      <c r="V8" s="446"/>
      <c r="W8" s="446"/>
      <c r="X8" s="446"/>
      <c r="Y8" s="446"/>
      <c r="Z8" s="446"/>
      <c r="AA8" s="243"/>
      <c r="AB8" s="243"/>
      <c r="AC8" s="72"/>
      <c r="AD8" s="72"/>
      <c r="AF8" s="72"/>
      <c r="AG8" s="72"/>
      <c r="AH8" s="72"/>
      <c r="AI8" s="72"/>
      <c r="AJ8" s="72"/>
      <c r="AK8" s="72"/>
      <c r="AL8" s="74"/>
      <c r="AM8" s="72"/>
      <c r="AN8" s="75"/>
      <c r="AO8" s="44"/>
    </row>
    <row r="9" spans="1:49" s="77" customFormat="1" ht="15" customHeight="1" x14ac:dyDescent="0.35">
      <c r="A9" s="456" t="s">
        <v>164</v>
      </c>
      <c r="B9" s="447" t="s">
        <v>126</v>
      </c>
      <c r="C9" s="447"/>
      <c r="D9" s="447"/>
      <c r="E9" s="447"/>
      <c r="F9" s="447"/>
      <c r="G9" s="447"/>
      <c r="H9" s="447"/>
      <c r="I9" s="447"/>
      <c r="J9" s="447"/>
      <c r="K9" s="447"/>
      <c r="L9" s="447"/>
      <c r="M9" s="447"/>
      <c r="N9" s="447"/>
      <c r="O9" s="447"/>
      <c r="P9" s="447"/>
      <c r="Q9" s="447"/>
      <c r="R9" s="447"/>
      <c r="S9" s="447"/>
      <c r="T9" s="447"/>
      <c r="U9" s="447"/>
      <c r="V9" s="76"/>
      <c r="W9" s="76"/>
      <c r="AD9" s="422" t="s">
        <v>34</v>
      </c>
      <c r="AE9" s="433"/>
      <c r="AF9" s="434"/>
      <c r="AG9" s="434"/>
      <c r="AH9" s="434"/>
      <c r="AI9" s="434"/>
      <c r="AJ9" s="434"/>
      <c r="AK9" s="434"/>
      <c r="AL9" s="435"/>
      <c r="AN9" s="439" t="s">
        <v>162</v>
      </c>
      <c r="AO9" s="78"/>
      <c r="AQ9" s="448"/>
      <c r="AR9" s="448"/>
      <c r="AS9" s="448"/>
      <c r="AT9" s="448"/>
      <c r="AU9" s="448"/>
      <c r="AV9" s="448"/>
      <c r="AW9" s="448"/>
    </row>
    <row r="10" spans="1:49" s="77" customFormat="1" ht="10" customHeight="1" x14ac:dyDescent="0.35">
      <c r="A10" s="456"/>
      <c r="B10" s="447"/>
      <c r="C10" s="447"/>
      <c r="D10" s="447"/>
      <c r="E10" s="447"/>
      <c r="F10" s="447"/>
      <c r="G10" s="447"/>
      <c r="H10" s="447"/>
      <c r="I10" s="447"/>
      <c r="J10" s="447"/>
      <c r="K10" s="447"/>
      <c r="L10" s="447"/>
      <c r="M10" s="447"/>
      <c r="N10" s="447"/>
      <c r="O10" s="447"/>
      <c r="P10" s="447"/>
      <c r="Q10" s="447"/>
      <c r="R10" s="447"/>
      <c r="S10" s="447"/>
      <c r="T10" s="447"/>
      <c r="U10" s="447"/>
      <c r="V10" s="76"/>
      <c r="W10" s="76"/>
      <c r="AD10" s="422"/>
      <c r="AE10" s="436"/>
      <c r="AF10" s="437"/>
      <c r="AG10" s="437"/>
      <c r="AH10" s="437"/>
      <c r="AI10" s="437"/>
      <c r="AJ10" s="437"/>
      <c r="AK10" s="437"/>
      <c r="AL10" s="438"/>
      <c r="AN10" s="439"/>
      <c r="AO10" s="78"/>
      <c r="AP10" s="244" t="str">
        <f>AE9&amp;AE12&amp;AE24&amp;AE28&amp;AE31&amp;AE35&amp;AE39</f>
        <v/>
      </c>
      <c r="AQ10" s="448"/>
      <c r="AR10" s="448"/>
      <c r="AS10" s="448"/>
      <c r="AT10" s="448"/>
      <c r="AU10" s="448"/>
      <c r="AV10" s="448"/>
      <c r="AW10" s="448"/>
    </row>
    <row r="11" spans="1:49" ht="8.25" customHeight="1" x14ac:dyDescent="0.35">
      <c r="A11" s="79"/>
      <c r="B11" s="80"/>
      <c r="C11" s="1"/>
      <c r="D11" s="1"/>
      <c r="E11" s="1"/>
      <c r="F11" s="1"/>
      <c r="G11" s="1"/>
      <c r="H11" s="1"/>
      <c r="I11" s="1"/>
      <c r="J11" s="1"/>
      <c r="K11" s="1"/>
      <c r="L11" s="1"/>
      <c r="M11" s="1"/>
      <c r="N11" s="1"/>
      <c r="O11" s="1"/>
      <c r="P11" s="1"/>
      <c r="Q11" s="1"/>
      <c r="R11" s="1"/>
      <c r="S11" s="1"/>
      <c r="T11" s="1"/>
      <c r="U11" s="1"/>
      <c r="V11" s="1"/>
      <c r="W11" s="1"/>
      <c r="AE11" s="81"/>
      <c r="AF11" s="147"/>
      <c r="AG11" s="147"/>
      <c r="AH11" s="147"/>
      <c r="AI11" s="147"/>
      <c r="AJ11" s="147"/>
      <c r="AK11" s="147"/>
      <c r="AL11" s="147"/>
      <c r="AN11" s="22"/>
      <c r="AO11" s="12"/>
      <c r="AQ11" s="448"/>
      <c r="AR11" s="448"/>
      <c r="AS11" s="448"/>
      <c r="AT11" s="448"/>
      <c r="AU11" s="448"/>
      <c r="AV11" s="448"/>
      <c r="AW11" s="448"/>
    </row>
    <row r="12" spans="1:49" ht="15" customHeight="1" x14ac:dyDescent="0.35">
      <c r="A12" s="457" t="s">
        <v>163</v>
      </c>
      <c r="B12" s="446" t="s">
        <v>127</v>
      </c>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245"/>
      <c r="AD12" s="422" t="s">
        <v>34</v>
      </c>
      <c r="AE12" s="433"/>
      <c r="AF12" s="434"/>
      <c r="AG12" s="434"/>
      <c r="AH12" s="434"/>
      <c r="AI12" s="434"/>
      <c r="AJ12" s="434"/>
      <c r="AK12" s="434"/>
      <c r="AL12" s="435"/>
      <c r="AN12" s="439" t="s">
        <v>165</v>
      </c>
      <c r="AO12" s="12"/>
      <c r="AQ12" s="448"/>
      <c r="AR12" s="448"/>
      <c r="AS12" s="448"/>
      <c r="AT12" s="448"/>
      <c r="AU12" s="448"/>
      <c r="AV12" s="448"/>
      <c r="AW12" s="448"/>
    </row>
    <row r="13" spans="1:49" ht="10" customHeight="1" x14ac:dyDescent="0.35">
      <c r="A13" s="458"/>
      <c r="B13" s="446"/>
      <c r="C13" s="446"/>
      <c r="D13" s="446"/>
      <c r="E13" s="446"/>
      <c r="F13" s="446"/>
      <c r="G13" s="446"/>
      <c r="H13" s="446"/>
      <c r="I13" s="446"/>
      <c r="J13" s="446"/>
      <c r="K13" s="446"/>
      <c r="L13" s="446"/>
      <c r="M13" s="446"/>
      <c r="N13" s="446"/>
      <c r="O13" s="446"/>
      <c r="P13" s="446"/>
      <c r="Q13" s="446"/>
      <c r="R13" s="446"/>
      <c r="S13" s="446"/>
      <c r="T13" s="446"/>
      <c r="U13" s="446"/>
      <c r="V13" s="446"/>
      <c r="W13" s="446"/>
      <c r="X13" s="446"/>
      <c r="Y13" s="446"/>
      <c r="Z13" s="245"/>
      <c r="AD13" s="422"/>
      <c r="AE13" s="436"/>
      <c r="AF13" s="437"/>
      <c r="AG13" s="437"/>
      <c r="AH13" s="437"/>
      <c r="AI13" s="437"/>
      <c r="AJ13" s="437"/>
      <c r="AK13" s="437"/>
      <c r="AL13" s="438"/>
      <c r="AN13" s="439"/>
      <c r="AO13" s="12"/>
    </row>
    <row r="14" spans="1:49" ht="10" customHeight="1" x14ac:dyDescent="0.35">
      <c r="A14" s="246"/>
      <c r="AD14" s="247"/>
      <c r="AE14" s="147"/>
      <c r="AF14" s="147"/>
      <c r="AG14" s="147"/>
      <c r="AH14" s="147"/>
      <c r="AI14" s="147"/>
      <c r="AJ14" s="147"/>
      <c r="AK14" s="147"/>
      <c r="AL14" s="147"/>
      <c r="AN14" s="248"/>
      <c r="AO14" s="12"/>
    </row>
    <row r="15" spans="1:49" ht="9.75" customHeight="1" x14ac:dyDescent="0.35">
      <c r="A15" s="246"/>
      <c r="B15" s="397" t="s">
        <v>254</v>
      </c>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245"/>
      <c r="AD15" s="247"/>
      <c r="AE15" s="427" t="str">
        <f>IFERROR(AE9/(AE9+AE12),"")</f>
        <v/>
      </c>
      <c r="AF15" s="428"/>
      <c r="AG15" s="428"/>
      <c r="AH15" s="428"/>
      <c r="AI15" s="428"/>
      <c r="AJ15" s="428"/>
      <c r="AK15" s="428"/>
      <c r="AL15" s="429" t="s">
        <v>35</v>
      </c>
      <c r="AN15" s="248"/>
      <c r="AO15" s="12"/>
    </row>
    <row r="16" spans="1:49" ht="14.25" customHeight="1" x14ac:dyDescent="0.35">
      <c r="A16" s="246"/>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245"/>
      <c r="AD16" s="247"/>
      <c r="AE16" s="430"/>
      <c r="AF16" s="431"/>
      <c r="AG16" s="431"/>
      <c r="AH16" s="431"/>
      <c r="AI16" s="431"/>
      <c r="AJ16" s="431"/>
      <c r="AK16" s="431"/>
      <c r="AL16" s="432"/>
      <c r="AN16" s="248"/>
      <c r="AO16" s="12"/>
    </row>
    <row r="17" spans="1:56" ht="10" customHeight="1" x14ac:dyDescent="0.35">
      <c r="A17" s="246"/>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245"/>
      <c r="AD17" s="247"/>
      <c r="AE17" s="147"/>
      <c r="AF17" s="147"/>
      <c r="AG17" s="147"/>
      <c r="AH17" s="147"/>
      <c r="AI17" s="147"/>
      <c r="AJ17" s="147"/>
      <c r="AK17" s="147"/>
      <c r="AL17" s="147"/>
      <c r="AN17" s="248"/>
      <c r="AO17" s="12"/>
    </row>
    <row r="18" spans="1:56" ht="10" customHeight="1" x14ac:dyDescent="0.35">
      <c r="A18" s="246"/>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245"/>
      <c r="AD18" s="247"/>
      <c r="AE18" s="147"/>
      <c r="AF18" s="147"/>
      <c r="AG18" s="147"/>
      <c r="AH18" s="147"/>
      <c r="AI18" s="147"/>
      <c r="AJ18" s="147"/>
      <c r="AK18" s="147"/>
      <c r="AL18" s="147"/>
      <c r="AN18" s="248"/>
      <c r="AO18" s="12"/>
    </row>
    <row r="19" spans="1:56" ht="10" customHeight="1" x14ac:dyDescent="0.35">
      <c r="A19" s="246"/>
      <c r="B19" s="397"/>
      <c r="C19" s="397"/>
      <c r="D19" s="397"/>
      <c r="E19" s="397"/>
      <c r="F19" s="397"/>
      <c r="G19" s="397"/>
      <c r="H19" s="397"/>
      <c r="I19" s="397"/>
      <c r="J19" s="397"/>
      <c r="K19" s="397"/>
      <c r="L19" s="397"/>
      <c r="M19" s="397"/>
      <c r="N19" s="397"/>
      <c r="O19" s="397"/>
      <c r="P19" s="397"/>
      <c r="Q19" s="397"/>
      <c r="R19" s="397"/>
      <c r="S19" s="397"/>
      <c r="T19" s="397"/>
      <c r="U19" s="397"/>
      <c r="V19" s="397"/>
      <c r="W19" s="397"/>
      <c r="X19" s="397"/>
      <c r="Y19" s="397"/>
      <c r="Z19" s="245"/>
      <c r="AD19" s="247"/>
      <c r="AE19" s="147"/>
      <c r="AF19" s="147"/>
      <c r="AG19" s="147"/>
      <c r="AH19" s="147"/>
      <c r="AI19" s="147"/>
      <c r="AJ19" s="147"/>
      <c r="AK19" s="147"/>
      <c r="AL19" s="147"/>
      <c r="AN19" s="248"/>
      <c r="AO19" s="12"/>
    </row>
    <row r="20" spans="1:56" ht="10" customHeight="1" x14ac:dyDescent="0.35">
      <c r="A20" s="246"/>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5"/>
      <c r="AD20" s="247"/>
      <c r="AE20" s="147"/>
      <c r="AF20" s="147"/>
      <c r="AG20" s="147"/>
      <c r="AH20" s="147"/>
      <c r="AI20" s="147"/>
      <c r="AJ20" s="147"/>
      <c r="AK20" s="147"/>
      <c r="AL20" s="147"/>
      <c r="AN20" s="248"/>
      <c r="AO20" s="12"/>
    </row>
    <row r="21" spans="1:56" x14ac:dyDescent="0.35">
      <c r="A21" s="460" t="s">
        <v>211</v>
      </c>
      <c r="B21" s="461"/>
      <c r="C21" s="461"/>
      <c r="D21" s="461"/>
      <c r="E21" s="461"/>
      <c r="F21" s="461"/>
      <c r="G21" s="461"/>
      <c r="H21" s="461"/>
      <c r="I21" s="461"/>
      <c r="J21" s="461"/>
      <c r="K21" s="461"/>
      <c r="L21" s="461"/>
      <c r="M21" s="461"/>
      <c r="N21" s="461"/>
      <c r="O21" s="461"/>
      <c r="P21" s="461"/>
      <c r="Q21" s="461"/>
      <c r="R21" s="461"/>
      <c r="S21" s="461"/>
      <c r="T21" s="461"/>
      <c r="U21" s="461"/>
      <c r="V21" s="461"/>
      <c r="W21" s="461"/>
      <c r="X21" s="461"/>
      <c r="Y21" s="461"/>
      <c r="Z21" s="461"/>
      <c r="AA21" s="249"/>
      <c r="AB21" s="249"/>
      <c r="AC21" s="250"/>
      <c r="AD21" s="250"/>
      <c r="AE21" s="423" t="s">
        <v>86</v>
      </c>
      <c r="AF21" s="423"/>
      <c r="AG21" s="423"/>
      <c r="AH21" s="423"/>
      <c r="AI21" s="423"/>
      <c r="AJ21" s="423"/>
      <c r="AK21" s="423"/>
      <c r="AL21" s="423"/>
      <c r="AM21" s="423"/>
      <c r="AN21" s="423"/>
      <c r="AO21" s="424"/>
    </row>
    <row r="22" spans="1:56" ht="30" customHeight="1" x14ac:dyDescent="0.35">
      <c r="A22" s="251"/>
      <c r="B22" s="252"/>
      <c r="C22" s="462" t="s">
        <v>222</v>
      </c>
      <c r="D22" s="462"/>
      <c r="E22" s="462"/>
      <c r="F22" s="462"/>
      <c r="G22" s="462"/>
      <c r="H22" s="462"/>
      <c r="I22" s="462"/>
      <c r="J22" s="462"/>
      <c r="K22" s="462"/>
      <c r="L22" s="462"/>
      <c r="M22" s="462"/>
      <c r="N22" s="462"/>
      <c r="O22" s="462"/>
      <c r="P22" s="462"/>
      <c r="Q22" s="462"/>
      <c r="R22" s="462"/>
      <c r="S22" s="462"/>
      <c r="T22" s="462"/>
      <c r="U22" s="462"/>
      <c r="V22" s="462"/>
      <c r="W22" s="462"/>
      <c r="X22" s="462"/>
      <c r="Y22" s="462"/>
      <c r="Z22" s="462"/>
      <c r="AA22" s="462"/>
      <c r="AB22" s="462"/>
      <c r="AC22" s="462"/>
      <c r="AD22" s="69"/>
      <c r="AE22" s="425"/>
      <c r="AF22" s="425"/>
      <c r="AG22" s="425"/>
      <c r="AH22" s="425"/>
      <c r="AI22" s="425"/>
      <c r="AJ22" s="425"/>
      <c r="AK22" s="425"/>
      <c r="AL22" s="425"/>
      <c r="AM22" s="425"/>
      <c r="AN22" s="425"/>
      <c r="AO22" s="426"/>
    </row>
    <row r="23" spans="1:56" s="35" customFormat="1" ht="15" customHeight="1" x14ac:dyDescent="0.35">
      <c r="A23" s="148"/>
      <c r="B23" s="455"/>
      <c r="C23" s="455"/>
      <c r="D23" s="455"/>
      <c r="E23" s="455"/>
      <c r="F23" s="455"/>
      <c r="G23" s="455"/>
      <c r="H23" s="455"/>
      <c r="I23" s="455"/>
      <c r="J23" s="455"/>
      <c r="K23" s="455"/>
      <c r="L23" s="455"/>
      <c r="M23" s="455"/>
      <c r="N23" s="455"/>
      <c r="O23" s="455"/>
      <c r="P23" s="455"/>
      <c r="Q23" s="455"/>
      <c r="R23" s="455"/>
      <c r="S23" s="455"/>
      <c r="AO23" s="36"/>
    </row>
    <row r="24" spans="1:56" s="35" customFormat="1" ht="10" customHeight="1" x14ac:dyDescent="0.3">
      <c r="A24" s="459" t="s">
        <v>116</v>
      </c>
      <c r="B24" s="388" t="s">
        <v>150</v>
      </c>
      <c r="C24" s="388"/>
      <c r="D24" s="388"/>
      <c r="E24" s="388"/>
      <c r="F24" s="388"/>
      <c r="G24" s="388"/>
      <c r="H24" s="388"/>
      <c r="I24" s="388"/>
      <c r="J24" s="388"/>
      <c r="K24" s="388"/>
      <c r="L24" s="388"/>
      <c r="M24" s="388"/>
      <c r="N24" s="388"/>
      <c r="O24" s="388"/>
      <c r="P24" s="388"/>
      <c r="Q24" s="388"/>
      <c r="R24" s="388"/>
      <c r="S24" s="388"/>
      <c r="T24" s="388"/>
      <c r="U24" s="388"/>
      <c r="V24" s="388"/>
      <c r="W24" s="388"/>
      <c r="X24" s="453" t="s">
        <v>97</v>
      </c>
      <c r="Y24" s="453"/>
      <c r="Z24" s="453"/>
      <c r="AA24" s="453"/>
      <c r="AB24" s="38"/>
      <c r="AC24" s="463"/>
      <c r="AD24" s="454" t="s">
        <v>34</v>
      </c>
      <c r="AE24" s="433"/>
      <c r="AF24" s="434"/>
      <c r="AG24" s="434"/>
      <c r="AH24" s="434"/>
      <c r="AI24" s="434"/>
      <c r="AJ24" s="434"/>
      <c r="AK24" s="434"/>
      <c r="AL24" s="435"/>
      <c r="AN24" s="439">
        <v>1</v>
      </c>
      <c r="AO24" s="36"/>
    </row>
    <row r="25" spans="1:56" ht="15" customHeight="1" x14ac:dyDescent="0.35">
      <c r="A25" s="459"/>
      <c r="B25" s="388"/>
      <c r="C25" s="388"/>
      <c r="D25" s="388"/>
      <c r="E25" s="388"/>
      <c r="F25" s="388"/>
      <c r="G25" s="388"/>
      <c r="H25" s="388"/>
      <c r="I25" s="388"/>
      <c r="J25" s="388"/>
      <c r="K25" s="388"/>
      <c r="L25" s="388"/>
      <c r="M25" s="388"/>
      <c r="N25" s="388"/>
      <c r="O25" s="388"/>
      <c r="P25" s="388"/>
      <c r="Q25" s="388"/>
      <c r="R25" s="388"/>
      <c r="S25" s="388"/>
      <c r="T25" s="388"/>
      <c r="U25" s="388"/>
      <c r="V25" s="388"/>
      <c r="W25" s="388"/>
      <c r="X25" s="453"/>
      <c r="Y25" s="453"/>
      <c r="Z25" s="453"/>
      <c r="AA25" s="453"/>
      <c r="AB25" s="38"/>
      <c r="AC25" s="464"/>
      <c r="AD25" s="454"/>
      <c r="AE25" s="436"/>
      <c r="AF25" s="437"/>
      <c r="AG25" s="437"/>
      <c r="AH25" s="437"/>
      <c r="AI25" s="437"/>
      <c r="AJ25" s="437"/>
      <c r="AK25" s="437"/>
      <c r="AL25" s="438"/>
      <c r="AN25" s="439"/>
      <c r="AO25" s="12"/>
    </row>
    <row r="26" spans="1:56" ht="8.25" customHeight="1" x14ac:dyDescent="0.35">
      <c r="A26" s="39"/>
      <c r="B26" s="1"/>
      <c r="AA26" s="40"/>
      <c r="AB26" s="40"/>
      <c r="AN26" s="160"/>
      <c r="AO26" s="12"/>
    </row>
    <row r="27" spans="1:56" x14ac:dyDescent="0.35">
      <c r="A27" s="39"/>
      <c r="B27" s="7" t="s">
        <v>152</v>
      </c>
      <c r="AA27" s="40"/>
      <c r="AB27" s="40"/>
      <c r="AN27" s="160"/>
      <c r="AO27" s="12"/>
    </row>
    <row r="28" spans="1:56" ht="15" customHeight="1" x14ac:dyDescent="0.35">
      <c r="A28" s="456"/>
      <c r="B28" s="466" t="s">
        <v>114</v>
      </c>
      <c r="C28" s="465" t="s">
        <v>247</v>
      </c>
      <c r="D28" s="465"/>
      <c r="E28" s="465"/>
      <c r="F28" s="465"/>
      <c r="G28" s="465"/>
      <c r="H28" s="465"/>
      <c r="I28" s="465"/>
      <c r="J28" s="465"/>
      <c r="K28" s="465"/>
      <c r="L28" s="465"/>
      <c r="M28" s="465"/>
      <c r="N28" s="465"/>
      <c r="O28" s="465"/>
      <c r="P28" s="465"/>
      <c r="Q28" s="465"/>
      <c r="R28" s="465"/>
      <c r="S28" s="465"/>
      <c r="T28" s="465"/>
      <c r="U28" s="465"/>
      <c r="V28" s="465"/>
      <c r="W28" s="465"/>
      <c r="AA28" s="40"/>
      <c r="AB28" s="40"/>
      <c r="AD28" s="422" t="s">
        <v>34</v>
      </c>
      <c r="AE28" s="433"/>
      <c r="AF28" s="434"/>
      <c r="AG28" s="434"/>
      <c r="AH28" s="434"/>
      <c r="AI28" s="434"/>
      <c r="AJ28" s="434"/>
      <c r="AK28" s="434"/>
      <c r="AL28" s="435"/>
      <c r="AN28" s="439">
        <v>2</v>
      </c>
      <c r="AO28" s="12"/>
    </row>
    <row r="29" spans="1:56" s="4" customFormat="1" ht="10" customHeight="1" x14ac:dyDescent="0.35">
      <c r="A29" s="456"/>
      <c r="B29" s="467"/>
      <c r="C29" s="465"/>
      <c r="D29" s="465"/>
      <c r="E29" s="465"/>
      <c r="F29" s="465"/>
      <c r="G29" s="465"/>
      <c r="H29" s="465"/>
      <c r="I29" s="465"/>
      <c r="J29" s="465"/>
      <c r="K29" s="465"/>
      <c r="L29" s="465"/>
      <c r="M29" s="465"/>
      <c r="N29" s="465"/>
      <c r="O29" s="465"/>
      <c r="P29" s="465"/>
      <c r="Q29" s="465"/>
      <c r="R29" s="465"/>
      <c r="S29" s="465"/>
      <c r="T29" s="465"/>
      <c r="U29" s="465"/>
      <c r="V29" s="465"/>
      <c r="W29" s="465"/>
      <c r="AD29" s="422" t="s">
        <v>34</v>
      </c>
      <c r="AE29" s="436"/>
      <c r="AF29" s="437"/>
      <c r="AG29" s="437"/>
      <c r="AH29" s="437"/>
      <c r="AI29" s="437"/>
      <c r="AJ29" s="437"/>
      <c r="AK29" s="437"/>
      <c r="AL29" s="438"/>
      <c r="AN29" s="452">
        <v>2</v>
      </c>
      <c r="AO29" s="13"/>
      <c r="AR29"/>
      <c r="AS29"/>
      <c r="AT29"/>
      <c r="AU29"/>
      <c r="AV29"/>
      <c r="AW29"/>
      <c r="AX29"/>
      <c r="AY29"/>
      <c r="AZ29"/>
      <c r="BA29"/>
      <c r="BB29"/>
      <c r="BC29"/>
      <c r="BD29"/>
    </row>
    <row r="30" spans="1:56" ht="8.25" customHeight="1" x14ac:dyDescent="0.35">
      <c r="A30" s="39"/>
      <c r="B30" s="1"/>
      <c r="AA30" s="40"/>
      <c r="AB30" s="40"/>
      <c r="AO30" s="12"/>
    </row>
    <row r="31" spans="1:56" s="4" customFormat="1" ht="15" customHeight="1" x14ac:dyDescent="0.3">
      <c r="A31" s="456"/>
      <c r="B31" s="466" t="s">
        <v>115</v>
      </c>
      <c r="C31" s="465" t="s">
        <v>151</v>
      </c>
      <c r="D31" s="465"/>
      <c r="E31" s="465"/>
      <c r="F31" s="465"/>
      <c r="G31" s="465"/>
      <c r="H31" s="465"/>
      <c r="I31" s="465"/>
      <c r="J31" s="465"/>
      <c r="K31" s="465"/>
      <c r="L31" s="465"/>
      <c r="M31" s="465"/>
      <c r="N31" s="465"/>
      <c r="O31" s="465"/>
      <c r="P31" s="465"/>
      <c r="Q31" s="465"/>
      <c r="R31" s="465"/>
      <c r="S31" s="465"/>
      <c r="T31" s="465"/>
      <c r="U31" s="465"/>
      <c r="V31" s="465"/>
      <c r="W31" s="465"/>
      <c r="X31" s="465"/>
      <c r="Y31" s="94"/>
      <c r="Z31" s="146"/>
      <c r="AD31" s="422" t="s">
        <v>34</v>
      </c>
      <c r="AE31" s="440"/>
      <c r="AF31" s="441"/>
      <c r="AG31" s="441"/>
      <c r="AH31" s="441"/>
      <c r="AI31" s="441"/>
      <c r="AJ31" s="441"/>
      <c r="AK31" s="441"/>
      <c r="AL31" s="442"/>
      <c r="AM31" s="48"/>
      <c r="AN31" s="439">
        <v>3</v>
      </c>
      <c r="AO31" s="13"/>
    </row>
    <row r="32" spans="1:56" ht="8.25" customHeight="1" x14ac:dyDescent="0.35">
      <c r="A32" s="456"/>
      <c r="B32" s="467"/>
      <c r="C32" s="465"/>
      <c r="D32" s="465"/>
      <c r="E32" s="465"/>
      <c r="F32" s="465"/>
      <c r="G32" s="465"/>
      <c r="H32" s="465"/>
      <c r="I32" s="465"/>
      <c r="J32" s="465"/>
      <c r="K32" s="465"/>
      <c r="L32" s="465"/>
      <c r="M32" s="465"/>
      <c r="N32" s="465"/>
      <c r="O32" s="465"/>
      <c r="P32" s="465"/>
      <c r="Q32" s="465"/>
      <c r="R32" s="465"/>
      <c r="S32" s="465"/>
      <c r="T32" s="465"/>
      <c r="U32" s="465"/>
      <c r="V32" s="465"/>
      <c r="W32" s="465"/>
      <c r="X32" s="465"/>
      <c r="Y32" s="94"/>
      <c r="Z32" s="146"/>
      <c r="AA32" s="40"/>
      <c r="AB32" s="40"/>
      <c r="AD32" s="422"/>
      <c r="AE32" s="443"/>
      <c r="AF32" s="444"/>
      <c r="AG32" s="444"/>
      <c r="AH32" s="444"/>
      <c r="AI32" s="444"/>
      <c r="AJ32" s="444"/>
      <c r="AK32" s="444"/>
      <c r="AL32" s="445"/>
      <c r="AN32" s="439"/>
      <c r="AO32" s="12"/>
    </row>
    <row r="33" spans="1:56" ht="8.25" customHeight="1" x14ac:dyDescent="0.35">
      <c r="A33" s="39"/>
      <c r="B33" s="1"/>
      <c r="AA33" s="40"/>
      <c r="AB33" s="40"/>
      <c r="AO33" s="12"/>
    </row>
    <row r="34" spans="1:56" s="4" customFormat="1" ht="12" x14ac:dyDescent="0.3">
      <c r="A34" s="254"/>
      <c r="B34" s="7" t="s">
        <v>153</v>
      </c>
      <c r="W34" s="47"/>
      <c r="X34" s="47"/>
      <c r="Y34" s="47"/>
      <c r="Z34" s="47"/>
      <c r="AA34" s="47"/>
      <c r="AB34" s="47"/>
      <c r="AC34" s="47"/>
      <c r="AN34" s="255"/>
      <c r="AO34" s="13"/>
    </row>
    <row r="35" spans="1:56" s="50" customFormat="1" ht="15" customHeight="1" x14ac:dyDescent="0.3">
      <c r="A35" s="470"/>
      <c r="B35" s="466" t="s">
        <v>112</v>
      </c>
      <c r="C35" s="465" t="s">
        <v>154</v>
      </c>
      <c r="D35" s="465"/>
      <c r="E35" s="465"/>
      <c r="F35" s="465"/>
      <c r="G35" s="465"/>
      <c r="H35" s="465"/>
      <c r="I35" s="465"/>
      <c r="J35" s="465"/>
      <c r="K35" s="465"/>
      <c r="L35" s="465"/>
      <c r="M35" s="465"/>
      <c r="N35" s="465"/>
      <c r="O35" s="465"/>
      <c r="P35" s="465"/>
      <c r="Q35" s="465"/>
      <c r="R35" s="465"/>
      <c r="S35" s="465"/>
      <c r="T35" s="465"/>
      <c r="U35" s="465"/>
      <c r="V35" s="465"/>
      <c r="W35" s="465"/>
      <c r="X35" s="4"/>
      <c r="Y35" s="4"/>
      <c r="Z35" s="4"/>
      <c r="AA35" s="4"/>
      <c r="AD35" s="422" t="s">
        <v>34</v>
      </c>
      <c r="AE35" s="433"/>
      <c r="AF35" s="434"/>
      <c r="AG35" s="434"/>
      <c r="AH35" s="434"/>
      <c r="AI35" s="434"/>
      <c r="AJ35" s="434"/>
      <c r="AK35" s="434"/>
      <c r="AL35" s="435"/>
      <c r="AN35" s="439">
        <v>4</v>
      </c>
      <c r="AO35" s="51"/>
    </row>
    <row r="36" spans="1:56" ht="10" customHeight="1" x14ac:dyDescent="0.35">
      <c r="A36" s="470"/>
      <c r="B36" s="467"/>
      <c r="C36" s="465"/>
      <c r="D36" s="465"/>
      <c r="E36" s="465"/>
      <c r="F36" s="465"/>
      <c r="G36" s="465"/>
      <c r="H36" s="465"/>
      <c r="I36" s="465"/>
      <c r="J36" s="465"/>
      <c r="K36" s="465"/>
      <c r="L36" s="465"/>
      <c r="M36" s="465"/>
      <c r="N36" s="465"/>
      <c r="O36" s="465"/>
      <c r="P36" s="465"/>
      <c r="Q36" s="465"/>
      <c r="R36" s="465"/>
      <c r="S36" s="465"/>
      <c r="T36" s="465"/>
      <c r="U36" s="465"/>
      <c r="V36" s="465"/>
      <c r="W36" s="465"/>
      <c r="AD36" s="422"/>
      <c r="AE36" s="436"/>
      <c r="AF36" s="437"/>
      <c r="AG36" s="437"/>
      <c r="AH36" s="437"/>
      <c r="AI36" s="437"/>
      <c r="AJ36" s="437"/>
      <c r="AK36" s="437"/>
      <c r="AL36" s="438"/>
      <c r="AN36" s="439"/>
      <c r="AO36" s="12"/>
    </row>
    <row r="37" spans="1:56" ht="10" customHeight="1" x14ac:dyDescent="0.35">
      <c r="A37" s="170"/>
      <c r="B37" s="253"/>
      <c r="C37" s="146"/>
      <c r="D37" s="146"/>
      <c r="E37" s="146"/>
      <c r="F37" s="146"/>
      <c r="G37" s="146"/>
      <c r="H37" s="146"/>
      <c r="I37" s="146"/>
      <c r="J37" s="146"/>
      <c r="K37" s="146"/>
      <c r="L37" s="146"/>
      <c r="M37" s="146"/>
      <c r="N37" s="146"/>
      <c r="O37" s="146"/>
      <c r="P37" s="146"/>
      <c r="Q37" s="146"/>
      <c r="R37" s="146"/>
      <c r="S37" s="146"/>
      <c r="T37" s="146"/>
      <c r="U37" s="146"/>
      <c r="V37" s="146"/>
      <c r="W37" s="146"/>
      <c r="AD37" s="247"/>
      <c r="AE37" s="163"/>
      <c r="AF37" s="163"/>
      <c r="AG37" s="163"/>
      <c r="AH37" s="163"/>
      <c r="AI37" s="163"/>
      <c r="AJ37" s="163"/>
      <c r="AK37" s="163"/>
      <c r="AL37" s="163"/>
      <c r="AN37" s="248"/>
      <c r="AO37" s="12"/>
    </row>
    <row r="38" spans="1:56" ht="8.25" customHeight="1" x14ac:dyDescent="0.35">
      <c r="A38" s="52"/>
      <c r="B38" s="1"/>
      <c r="AA38" s="40"/>
      <c r="AB38" s="40"/>
      <c r="AN38" s="160"/>
      <c r="AO38" s="12"/>
    </row>
    <row r="39" spans="1:56" ht="15" customHeight="1" x14ac:dyDescent="0.35">
      <c r="A39" s="470" t="s">
        <v>111</v>
      </c>
      <c r="B39" s="468" t="s">
        <v>155</v>
      </c>
      <c r="C39" s="469"/>
      <c r="D39" s="469"/>
      <c r="E39" s="469"/>
      <c r="F39" s="469"/>
      <c r="G39" s="469"/>
      <c r="H39" s="469"/>
      <c r="I39" s="469"/>
      <c r="J39" s="469"/>
      <c r="K39" s="469"/>
      <c r="L39" s="469"/>
      <c r="M39" s="469"/>
      <c r="N39" s="469"/>
      <c r="O39" s="469"/>
      <c r="P39" s="469"/>
      <c r="Q39" s="469"/>
      <c r="R39" s="469"/>
      <c r="S39" s="469"/>
      <c r="X39" s="453" t="s">
        <v>97</v>
      </c>
      <c r="Y39" s="453"/>
      <c r="Z39" s="453"/>
      <c r="AA39" s="453"/>
      <c r="AC39" s="449" t="str" cm="1">
        <f t="array" ref="AC39">IF(ISBLANK(AC24),IF(SUM(AE24,-AE28:AL32,AE35)&gt;=0,"","X"),IF(SUM(-AE24,-AE28:AL32,AE35)&gt;=0,"","X"))</f>
        <v/>
      </c>
      <c r="AD39" s="422" t="s">
        <v>34</v>
      </c>
      <c r="AE39" s="416" t="str" cm="1">
        <f t="array" ref="AE39">IF(ISBLANK(AE24),"",IF(ISBLANK(AC24),ABS(SUM(AE24,-AE28:AL32,AE35)),ABS(SUM(-AE24,-AE28:AL32,AE35))))</f>
        <v/>
      </c>
      <c r="AF39" s="417"/>
      <c r="AG39" s="417"/>
      <c r="AH39" s="417"/>
      <c r="AI39" s="417"/>
      <c r="AJ39" s="417"/>
      <c r="AK39" s="417"/>
      <c r="AL39" s="418"/>
      <c r="AN39" s="439">
        <v>5</v>
      </c>
      <c r="AO39" s="12"/>
      <c r="AT39" s="53"/>
    </row>
    <row r="40" spans="1:56" ht="10" customHeight="1" x14ac:dyDescent="0.35">
      <c r="A40" s="470"/>
      <c r="B40" s="469"/>
      <c r="C40" s="469"/>
      <c r="D40" s="469"/>
      <c r="E40" s="469"/>
      <c r="F40" s="469"/>
      <c r="G40" s="469"/>
      <c r="H40" s="469"/>
      <c r="I40" s="469"/>
      <c r="J40" s="469"/>
      <c r="K40" s="469"/>
      <c r="L40" s="469"/>
      <c r="M40" s="469"/>
      <c r="N40" s="469"/>
      <c r="O40" s="469"/>
      <c r="P40" s="469"/>
      <c r="Q40" s="469"/>
      <c r="R40" s="469"/>
      <c r="S40" s="469"/>
      <c r="X40" s="453"/>
      <c r="Y40" s="453"/>
      <c r="Z40" s="453"/>
      <c r="AA40" s="453"/>
      <c r="AC40" s="450"/>
      <c r="AD40" s="422"/>
      <c r="AE40" s="419"/>
      <c r="AF40" s="420"/>
      <c r="AG40" s="420"/>
      <c r="AH40" s="420"/>
      <c r="AI40" s="420"/>
      <c r="AJ40" s="420"/>
      <c r="AK40" s="420"/>
      <c r="AL40" s="421"/>
      <c r="AN40" s="439"/>
      <c r="AO40" s="12"/>
    </row>
    <row r="41" spans="1:56" ht="10" customHeight="1" x14ac:dyDescent="0.35">
      <c r="A41" s="170"/>
      <c r="B41" s="172"/>
      <c r="C41" s="172"/>
      <c r="D41" s="172"/>
      <c r="E41" s="172"/>
      <c r="F41" s="172"/>
      <c r="G41" s="172"/>
      <c r="H41" s="172"/>
      <c r="I41" s="172"/>
      <c r="J41" s="172"/>
      <c r="K41" s="172"/>
      <c r="L41" s="172"/>
      <c r="M41" s="172"/>
      <c r="N41" s="172"/>
      <c r="O41" s="172"/>
      <c r="P41" s="172"/>
      <c r="Q41" s="172"/>
      <c r="R41" s="172"/>
      <c r="S41" s="172"/>
      <c r="X41" s="171"/>
      <c r="Y41" s="171"/>
      <c r="Z41" s="171"/>
      <c r="AA41" s="171"/>
      <c r="AC41" s="123"/>
      <c r="AD41" s="247"/>
      <c r="AE41" s="162"/>
      <c r="AF41" s="162"/>
      <c r="AG41" s="162"/>
      <c r="AH41" s="162"/>
      <c r="AI41" s="162"/>
      <c r="AJ41" s="162"/>
      <c r="AK41" s="162"/>
      <c r="AL41" s="162"/>
      <c r="AN41" s="248"/>
      <c r="AO41" s="12"/>
    </row>
    <row r="42" spans="1:56" ht="10" customHeight="1" x14ac:dyDescent="0.35">
      <c r="A42" s="170"/>
      <c r="B42" s="172"/>
      <c r="C42" s="172"/>
      <c r="D42" s="172"/>
      <c r="E42" s="172"/>
      <c r="F42" s="172"/>
      <c r="G42" s="172"/>
      <c r="H42" s="172"/>
      <c r="I42" s="172"/>
      <c r="J42" s="172"/>
      <c r="K42" s="172"/>
      <c r="L42" s="172"/>
      <c r="M42" s="172"/>
      <c r="N42" s="172"/>
      <c r="O42" s="172"/>
      <c r="P42" s="172"/>
      <c r="Q42" s="172"/>
      <c r="R42" s="172"/>
      <c r="S42" s="172"/>
      <c r="W42" s="171"/>
      <c r="X42" s="171"/>
      <c r="AD42" s="247"/>
      <c r="AE42" s="147"/>
      <c r="AF42" s="147"/>
      <c r="AG42" s="147"/>
      <c r="AH42" s="147"/>
      <c r="AI42" s="147"/>
      <c r="AJ42" s="147"/>
      <c r="AK42" s="147"/>
      <c r="AL42" s="147"/>
      <c r="AN42" s="248"/>
      <c r="AO42" s="12"/>
    </row>
    <row r="43" spans="1:56" x14ac:dyDescent="0.35">
      <c r="A43" s="39"/>
      <c r="B43" s="7" t="s">
        <v>152</v>
      </c>
      <c r="AA43" s="40"/>
      <c r="AB43" s="40"/>
      <c r="AN43" s="160"/>
      <c r="AO43" s="12"/>
    </row>
    <row r="44" spans="1:56" ht="15" customHeight="1" x14ac:dyDescent="0.35">
      <c r="A44" s="456"/>
      <c r="B44" s="466" t="s">
        <v>156</v>
      </c>
      <c r="C44" s="465" t="s">
        <v>220</v>
      </c>
      <c r="D44" s="465"/>
      <c r="E44" s="465"/>
      <c r="F44" s="465"/>
      <c r="G44" s="465"/>
      <c r="H44" s="465"/>
      <c r="I44" s="465"/>
      <c r="J44" s="465"/>
      <c r="K44" s="465"/>
      <c r="L44" s="465"/>
      <c r="M44" s="465"/>
      <c r="N44" s="465"/>
      <c r="O44" s="465"/>
      <c r="P44" s="465"/>
      <c r="Q44" s="465"/>
      <c r="R44" s="465"/>
      <c r="S44" s="465"/>
      <c r="T44" s="465"/>
      <c r="U44" s="465"/>
      <c r="V44" s="465"/>
      <c r="W44" s="465"/>
      <c r="AA44" s="40"/>
      <c r="AB44" s="40"/>
      <c r="AD44" s="422" t="s">
        <v>34</v>
      </c>
      <c r="AE44" s="433"/>
      <c r="AF44" s="434"/>
      <c r="AG44" s="434"/>
      <c r="AH44" s="434"/>
      <c r="AI44" s="434"/>
      <c r="AJ44" s="434"/>
      <c r="AK44" s="434"/>
      <c r="AL44" s="435"/>
      <c r="AN44" s="439">
        <v>6</v>
      </c>
      <c r="AO44" s="12"/>
    </row>
    <row r="45" spans="1:56" s="4" customFormat="1" ht="10" customHeight="1" x14ac:dyDescent="0.35">
      <c r="A45" s="456"/>
      <c r="B45" s="467"/>
      <c r="C45" s="465"/>
      <c r="D45" s="465"/>
      <c r="E45" s="465"/>
      <c r="F45" s="465"/>
      <c r="G45" s="465"/>
      <c r="H45" s="465"/>
      <c r="I45" s="465"/>
      <c r="J45" s="465"/>
      <c r="K45" s="465"/>
      <c r="L45" s="465"/>
      <c r="M45" s="465"/>
      <c r="N45" s="465"/>
      <c r="O45" s="465"/>
      <c r="P45" s="465"/>
      <c r="Q45" s="465"/>
      <c r="R45" s="465"/>
      <c r="S45" s="465"/>
      <c r="T45" s="465"/>
      <c r="U45" s="465"/>
      <c r="V45" s="465"/>
      <c r="W45" s="465"/>
      <c r="AD45" s="422" t="s">
        <v>34</v>
      </c>
      <c r="AE45" s="436"/>
      <c r="AF45" s="437"/>
      <c r="AG45" s="437"/>
      <c r="AH45" s="437"/>
      <c r="AI45" s="437"/>
      <c r="AJ45" s="437"/>
      <c r="AK45" s="437"/>
      <c r="AL45" s="438"/>
      <c r="AN45" s="452">
        <v>2</v>
      </c>
      <c r="AO45" s="13"/>
      <c r="AR45"/>
      <c r="AS45"/>
      <c r="AT45"/>
      <c r="AU45"/>
      <c r="AV45"/>
      <c r="AW45"/>
      <c r="AX45"/>
      <c r="AY45"/>
      <c r="AZ45"/>
      <c r="BA45"/>
      <c r="BB45"/>
      <c r="BC45"/>
      <c r="BD45"/>
    </row>
    <row r="46" spans="1:56" ht="8.25" customHeight="1" x14ac:dyDescent="0.35">
      <c r="A46" s="39"/>
      <c r="B46" s="1"/>
      <c r="AA46" s="40"/>
      <c r="AB46" s="40"/>
      <c r="AO46" s="12"/>
    </row>
    <row r="47" spans="1:56" s="4" customFormat="1" ht="15" customHeight="1" x14ac:dyDescent="0.3">
      <c r="A47" s="456"/>
      <c r="B47" s="466" t="s">
        <v>157</v>
      </c>
      <c r="C47" s="465" t="s">
        <v>219</v>
      </c>
      <c r="D47" s="465"/>
      <c r="E47" s="465"/>
      <c r="F47" s="465"/>
      <c r="G47" s="465"/>
      <c r="H47" s="465"/>
      <c r="I47" s="465"/>
      <c r="J47" s="465"/>
      <c r="K47" s="465"/>
      <c r="L47" s="465"/>
      <c r="M47" s="465"/>
      <c r="N47" s="465"/>
      <c r="O47" s="465"/>
      <c r="P47" s="465"/>
      <c r="Q47" s="465"/>
      <c r="R47" s="465"/>
      <c r="S47" s="465"/>
      <c r="T47" s="465"/>
      <c r="U47" s="465"/>
      <c r="V47" s="465"/>
      <c r="W47" s="465"/>
      <c r="X47" s="465"/>
      <c r="Y47" s="94"/>
      <c r="Z47" s="146"/>
      <c r="AD47" s="422" t="s">
        <v>34</v>
      </c>
      <c r="AE47" s="440"/>
      <c r="AF47" s="441"/>
      <c r="AG47" s="441"/>
      <c r="AH47" s="441"/>
      <c r="AI47" s="441"/>
      <c r="AJ47" s="441"/>
      <c r="AK47" s="441"/>
      <c r="AL47" s="442"/>
      <c r="AM47" s="48"/>
      <c r="AN47" s="439">
        <v>7</v>
      </c>
      <c r="AO47" s="13"/>
    </row>
    <row r="48" spans="1:56" ht="8.25" customHeight="1" x14ac:dyDescent="0.35">
      <c r="A48" s="456"/>
      <c r="B48" s="467"/>
      <c r="C48" s="465"/>
      <c r="D48" s="465"/>
      <c r="E48" s="465"/>
      <c r="F48" s="465"/>
      <c r="G48" s="465"/>
      <c r="H48" s="465"/>
      <c r="I48" s="465"/>
      <c r="J48" s="465"/>
      <c r="K48" s="465"/>
      <c r="L48" s="465"/>
      <c r="M48" s="465"/>
      <c r="N48" s="465"/>
      <c r="O48" s="465"/>
      <c r="P48" s="465"/>
      <c r="Q48" s="465"/>
      <c r="R48" s="465"/>
      <c r="S48" s="465"/>
      <c r="T48" s="465"/>
      <c r="U48" s="465"/>
      <c r="V48" s="465"/>
      <c r="W48" s="465"/>
      <c r="X48" s="465"/>
      <c r="Y48" s="94"/>
      <c r="Z48" s="146"/>
      <c r="AA48" s="40"/>
      <c r="AB48" s="40"/>
      <c r="AD48" s="422"/>
      <c r="AE48" s="443"/>
      <c r="AF48" s="444"/>
      <c r="AG48" s="444"/>
      <c r="AH48" s="444"/>
      <c r="AI48" s="444"/>
      <c r="AJ48" s="444"/>
      <c r="AK48" s="444"/>
      <c r="AL48" s="445"/>
      <c r="AN48" s="439"/>
      <c r="AO48" s="12"/>
    </row>
    <row r="49" spans="1:41" ht="8.25" customHeight="1" x14ac:dyDescent="0.35">
      <c r="A49" s="148"/>
      <c r="B49" s="253"/>
      <c r="C49" s="146"/>
      <c r="D49" s="146"/>
      <c r="E49" s="146"/>
      <c r="F49" s="146"/>
      <c r="G49" s="146"/>
      <c r="H49" s="146"/>
      <c r="I49" s="146"/>
      <c r="J49" s="146"/>
      <c r="K49" s="146"/>
      <c r="L49" s="146"/>
      <c r="M49" s="146"/>
      <c r="N49" s="146"/>
      <c r="O49" s="146"/>
      <c r="P49" s="146"/>
      <c r="Q49" s="146"/>
      <c r="R49" s="146"/>
      <c r="S49" s="146"/>
      <c r="T49" s="146"/>
      <c r="U49" s="146"/>
      <c r="V49" s="146"/>
      <c r="W49" s="146"/>
      <c r="X49" s="146"/>
      <c r="Y49" s="94"/>
      <c r="Z49" s="146"/>
      <c r="AA49" s="40"/>
      <c r="AB49" s="40"/>
      <c r="AD49" s="247"/>
      <c r="AE49" s="162"/>
      <c r="AF49" s="162"/>
      <c r="AG49" s="162"/>
      <c r="AH49" s="162"/>
      <c r="AI49" s="162"/>
      <c r="AJ49" s="162"/>
      <c r="AK49" s="162"/>
      <c r="AL49" s="162"/>
      <c r="AN49" s="248"/>
      <c r="AO49" s="12"/>
    </row>
    <row r="50" spans="1:41" ht="8.25" customHeight="1" x14ac:dyDescent="0.35">
      <c r="A50" s="148"/>
      <c r="B50" s="253"/>
      <c r="C50" s="146"/>
      <c r="D50" s="146"/>
      <c r="E50" s="146"/>
      <c r="F50" s="146"/>
      <c r="G50" s="146"/>
      <c r="H50" s="146"/>
      <c r="I50" s="146"/>
      <c r="J50" s="146"/>
      <c r="K50" s="146"/>
      <c r="L50" s="146"/>
      <c r="M50" s="146"/>
      <c r="N50" s="146"/>
      <c r="O50" s="146"/>
      <c r="P50" s="146"/>
      <c r="Q50" s="146"/>
      <c r="R50" s="146"/>
      <c r="S50" s="146"/>
      <c r="T50" s="146"/>
      <c r="U50" s="146"/>
      <c r="V50" s="146"/>
      <c r="W50" s="146"/>
      <c r="X50" s="146"/>
      <c r="Y50" s="94"/>
      <c r="Z50" s="146"/>
      <c r="AA50" s="40"/>
      <c r="AB50" s="40"/>
      <c r="AD50" s="247"/>
      <c r="AE50" s="162"/>
      <c r="AF50" s="162"/>
      <c r="AG50" s="162"/>
      <c r="AH50" s="162"/>
      <c r="AI50" s="162"/>
      <c r="AJ50" s="162"/>
      <c r="AK50" s="162"/>
      <c r="AL50" s="162"/>
      <c r="AN50" s="248"/>
      <c r="AO50" s="12"/>
    </row>
    <row r="51" spans="1:41" ht="10" customHeight="1" x14ac:dyDescent="0.35">
      <c r="A51" s="170"/>
      <c r="B51" s="172"/>
      <c r="C51" s="172"/>
      <c r="D51" s="172"/>
      <c r="E51" s="172"/>
      <c r="F51" s="172"/>
      <c r="G51" s="172"/>
      <c r="H51" s="172"/>
      <c r="I51" s="172"/>
      <c r="J51" s="172"/>
      <c r="K51" s="172"/>
      <c r="L51" s="172"/>
      <c r="M51" s="172"/>
      <c r="N51" s="172"/>
      <c r="O51" s="172"/>
      <c r="P51" s="172"/>
      <c r="Q51" s="172"/>
      <c r="R51" s="172"/>
      <c r="S51" s="172"/>
      <c r="W51" s="171"/>
      <c r="X51" s="171"/>
      <c r="AD51" s="247"/>
      <c r="AE51" s="147"/>
      <c r="AF51" s="147"/>
      <c r="AG51" s="147"/>
      <c r="AH51" s="147"/>
      <c r="AI51" s="147"/>
      <c r="AJ51" s="147"/>
      <c r="AK51" s="147"/>
      <c r="AL51" s="147"/>
      <c r="AN51" s="248"/>
      <c r="AO51" s="12"/>
    </row>
    <row r="52" spans="1:41" ht="8.15" customHeight="1" x14ac:dyDescent="0.35">
      <c r="A52" s="11"/>
      <c r="AN52" s="22"/>
      <c r="AO52" s="12"/>
    </row>
    <row r="53" spans="1:41" ht="15.5" x14ac:dyDescent="0.35">
      <c r="A53" s="11"/>
      <c r="AD53" s="15" t="s">
        <v>249</v>
      </c>
      <c r="AE53" s="15"/>
      <c r="AF53" s="414" t="str">
        <f>IF('Instructions and Particulars'!K7="","",'Instructions and Particulars'!K7)</f>
        <v/>
      </c>
      <c r="AG53" s="414"/>
      <c r="AH53" s="414"/>
      <c r="AI53" s="414"/>
      <c r="AJ53" s="414"/>
      <c r="AK53" s="414"/>
      <c r="AL53" s="414"/>
      <c r="AM53" s="414"/>
      <c r="AN53" s="414"/>
      <c r="AO53" s="12"/>
    </row>
    <row r="54" spans="1:41" ht="8.25" customHeight="1" x14ac:dyDescent="0.35">
      <c r="A54" s="11"/>
      <c r="AN54" s="22"/>
      <c r="AO54" s="12"/>
    </row>
    <row r="55" spans="1:41" ht="8.25" customHeight="1" x14ac:dyDescent="0.35">
      <c r="A55" s="16"/>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57"/>
      <c r="AO55" s="19"/>
    </row>
    <row r="60" spans="1:41" x14ac:dyDescent="0.35">
      <c r="C60" s="22"/>
      <c r="D60" s="22"/>
      <c r="E60" s="22"/>
      <c r="F60" s="22"/>
      <c r="G60" s="22"/>
      <c r="AG60" s="62"/>
      <c r="AN60" s="22"/>
    </row>
    <row r="61" spans="1:41" ht="9" customHeight="1" x14ac:dyDescent="0.35"/>
    <row r="62" spans="1:41" x14ac:dyDescent="0.35">
      <c r="A62" s="98"/>
      <c r="B62" s="98"/>
      <c r="S62" s="22"/>
    </row>
  </sheetData>
  <sheetProtection algorithmName="SHA-512" hashValue="aXy79D4OIZMMTacvrez+6HEtwvEXWoJq+zWwnk6uhbrUTTk4/DL38P99aqkZONi9rlIfKLa0OzO/zZt/meGz0g==" saltValue="Tfji3qZg8dE29YtY4n8NDw==" spinCount="100000" sheet="1" selectLockedCells="1"/>
  <dataConsolidate/>
  <mergeCells count="65">
    <mergeCell ref="AF53:AN53"/>
    <mergeCell ref="AN44:AN45"/>
    <mergeCell ref="AD47:AD48"/>
    <mergeCell ref="AE47:AL48"/>
    <mergeCell ref="AN47:AN48"/>
    <mergeCell ref="AD44:AD45"/>
    <mergeCell ref="AE44:AL45"/>
    <mergeCell ref="A35:A36"/>
    <mergeCell ref="A39:A40"/>
    <mergeCell ref="B28:B29"/>
    <mergeCell ref="B31:B32"/>
    <mergeCell ref="A47:A48"/>
    <mergeCell ref="B47:B48"/>
    <mergeCell ref="A44:A45"/>
    <mergeCell ref="C47:X48"/>
    <mergeCell ref="B35:B36"/>
    <mergeCell ref="C28:W29"/>
    <mergeCell ref="C31:X32"/>
    <mergeCell ref="X39:AA40"/>
    <mergeCell ref="B44:B45"/>
    <mergeCell ref="C44:W45"/>
    <mergeCell ref="B39:S40"/>
    <mergeCell ref="C35:W36"/>
    <mergeCell ref="A9:A10"/>
    <mergeCell ref="B12:Y13"/>
    <mergeCell ref="A12:A13"/>
    <mergeCell ref="A28:A29"/>
    <mergeCell ref="A31:A32"/>
    <mergeCell ref="A24:A25"/>
    <mergeCell ref="B24:W25"/>
    <mergeCell ref="A21:Z21"/>
    <mergeCell ref="C22:AC22"/>
    <mergeCell ref="AC24:AC25"/>
    <mergeCell ref="AC39:AC40"/>
    <mergeCell ref="AN31:AN32"/>
    <mergeCell ref="AN39:AN40"/>
    <mergeCell ref="A1:AO1"/>
    <mergeCell ref="AN24:AN25"/>
    <mergeCell ref="AN28:AN29"/>
    <mergeCell ref="X24:AA25"/>
    <mergeCell ref="AE24:AL25"/>
    <mergeCell ref="AE28:AL29"/>
    <mergeCell ref="AD24:AD25"/>
    <mergeCell ref="AN9:AN10"/>
    <mergeCell ref="AN12:AN13"/>
    <mergeCell ref="AD9:AD10"/>
    <mergeCell ref="AD12:AD13"/>
    <mergeCell ref="B23:S23"/>
    <mergeCell ref="B15:Y19"/>
    <mergeCell ref="B8:Z8"/>
    <mergeCell ref="B7:Z7"/>
    <mergeCell ref="B9:U10"/>
    <mergeCell ref="AQ9:AW12"/>
    <mergeCell ref="AE9:AL10"/>
    <mergeCell ref="AE12:AL13"/>
    <mergeCell ref="AE39:AL40"/>
    <mergeCell ref="AD39:AD40"/>
    <mergeCell ref="AD31:AD32"/>
    <mergeCell ref="AE21:AO22"/>
    <mergeCell ref="AE15:AL16"/>
    <mergeCell ref="AD28:AD29"/>
    <mergeCell ref="AE35:AL36"/>
    <mergeCell ref="AD35:AD36"/>
    <mergeCell ref="AN35:AN36"/>
    <mergeCell ref="AE31:AL32"/>
  </mergeCells>
  <dataValidations count="2">
    <dataValidation type="list" allowBlank="1" showInputMessage="1" showErrorMessage="1" error="Please enter an &quot;X&quot; where applicable." sqref="AC24:AC25" xr:uid="{FE3398FD-3724-46A0-B158-F5D7A6041879}">
      <formula1>"X"</formula1>
    </dataValidation>
    <dataValidation type="whole" operator="greaterThanOrEqual" allowBlank="1" showInputMessage="1" showErrorMessage="1" error="Please enter a positive whole number. If an amount is negative,  enter an &quot;X&quot; in the box on the left." sqref="AE9:AL13 AE24:AL51" xr:uid="{9A40D2F0-7DE3-4628-9230-602CEAD25829}">
      <formula1>0</formula1>
    </dataValidation>
  </dataValidations>
  <pageMargins left="0.23622047244094491" right="0.15748031496062992" top="0.27559055118110237" bottom="0.23622047244094491" header="0.19685039370078741" footer="0.15748031496062992"/>
  <pageSetup paperSize="9" scale="83" orientation="portrait" horizontalDpi="4294967294" verticalDpi="4294967294" r:id="rId1"/>
  <headerFooter>
    <oddFooter>&amp;L&amp;"Arial,Regular"&amp;8IRIN 230/2024&amp;C&amp;"Arial,Regular"&amp;8Page 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BD70"/>
  <sheetViews>
    <sheetView showGridLines="0" showRuler="0" showWhiteSpace="0" view="pageLayout" topLeftCell="A25" zoomScale="130" zoomScaleNormal="55" zoomScalePageLayoutView="130" workbookViewId="0">
      <selection activeCell="C11" sqref="C11"/>
    </sheetView>
  </sheetViews>
  <sheetFormatPr defaultRowHeight="14.5" x14ac:dyDescent="0.35"/>
  <cols>
    <col min="1" max="1" width="4.7265625" customWidth="1"/>
    <col min="2" max="2" width="2.81640625" customWidth="1"/>
    <col min="3" max="3" width="8.7265625" customWidth="1"/>
    <col min="4" max="4" width="3.1796875" customWidth="1"/>
    <col min="5" max="5" width="5.453125" customWidth="1"/>
    <col min="6" max="6" width="2.7265625" customWidth="1"/>
    <col min="7" max="7" width="3" customWidth="1"/>
    <col min="8" max="8" width="2.7265625" customWidth="1"/>
    <col min="9" max="9" width="3.7265625" customWidth="1"/>
    <col min="10" max="10" width="2.7265625" customWidth="1"/>
    <col min="11" max="11" width="1.54296875" customWidth="1"/>
    <col min="12" max="12" width="6.26953125" hidden="1" customWidth="1"/>
    <col min="13" max="13" width="3.81640625" customWidth="1"/>
    <col min="14" max="14" width="2.81640625" customWidth="1"/>
    <col min="15" max="15" width="3" customWidth="1"/>
    <col min="16" max="16" width="4.26953125" customWidth="1"/>
    <col min="17" max="17" width="2.7265625" customWidth="1"/>
    <col min="18" max="18" width="1.1796875" customWidth="1"/>
    <col min="19" max="19" width="3.54296875" customWidth="1"/>
    <col min="20" max="20" width="3.7265625" customWidth="1"/>
    <col min="21" max="21" width="4.453125" customWidth="1"/>
    <col min="22" max="22" width="3.453125" customWidth="1"/>
    <col min="23" max="23" width="3.1796875" customWidth="1"/>
    <col min="24" max="24" width="3.81640625" customWidth="1"/>
    <col min="25" max="25" width="2" customWidth="1"/>
    <col min="26" max="26" width="1.26953125" customWidth="1"/>
    <col min="27" max="27" width="2.7265625" customWidth="1"/>
    <col min="28" max="28" width="1.26953125" customWidth="1"/>
    <col min="29" max="29" width="2.7265625" customWidth="1"/>
    <col min="30" max="30" width="3" customWidth="1"/>
    <col min="31" max="32" width="2.1796875" customWidth="1"/>
    <col min="33" max="33" width="2.81640625" customWidth="1"/>
    <col min="34" max="34" width="3" customWidth="1"/>
    <col min="35" max="35" width="4.1796875" customWidth="1"/>
    <col min="36" max="36" width="4" customWidth="1"/>
    <col min="37" max="37" width="3.26953125" customWidth="1"/>
    <col min="38" max="38" width="2.54296875" customWidth="1"/>
    <col min="39" max="39" width="1.26953125" customWidth="1"/>
    <col min="40" max="40" width="4" customWidth="1"/>
    <col min="41" max="41" width="1.26953125" customWidth="1"/>
    <col min="42" max="42" width="6.7265625" customWidth="1"/>
  </cols>
  <sheetData>
    <row r="1" spans="1:56" ht="12.75" customHeight="1" x14ac:dyDescent="0.35">
      <c r="A1" s="451" t="s">
        <v>38</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row>
    <row r="2" spans="1:56" ht="7.5" customHeight="1" x14ac:dyDescent="0.35">
      <c r="P2" s="23"/>
    </row>
    <row r="3" spans="1:56" ht="21.5" x14ac:dyDescent="0.35">
      <c r="A3" s="24" t="s">
        <v>186</v>
      </c>
      <c r="B3" s="24"/>
      <c r="C3" s="2"/>
      <c r="AA3" s="25"/>
      <c r="AB3" s="25"/>
      <c r="AC3" s="25"/>
    </row>
    <row r="4" spans="1:56" ht="27" customHeight="1" x14ac:dyDescent="0.35">
      <c r="A4" s="498" t="s">
        <v>213</v>
      </c>
      <c r="B4" s="499"/>
      <c r="C4" s="499"/>
      <c r="D4" s="499"/>
      <c r="E4" s="499"/>
      <c r="F4" s="499"/>
      <c r="G4" s="499"/>
      <c r="H4" s="499"/>
      <c r="I4" s="499"/>
      <c r="J4" s="499"/>
      <c r="K4" s="499"/>
      <c r="L4" s="499"/>
      <c r="M4" s="499"/>
      <c r="N4" s="499"/>
      <c r="O4" s="26"/>
      <c r="P4" s="27"/>
      <c r="Q4" s="27"/>
      <c r="R4" s="500" t="s">
        <v>86</v>
      </c>
      <c r="S4" s="500"/>
      <c r="T4" s="500"/>
      <c r="U4" s="500"/>
      <c r="V4" s="500"/>
      <c r="W4" s="500"/>
      <c r="X4" s="500"/>
      <c r="Y4" s="500"/>
      <c r="Z4" s="500"/>
      <c r="AA4" s="500"/>
      <c r="AB4" s="500"/>
      <c r="AC4" s="500"/>
      <c r="AD4" s="500"/>
      <c r="AE4" s="500"/>
      <c r="AF4" s="500"/>
      <c r="AG4" s="500"/>
      <c r="AH4" s="500"/>
      <c r="AI4" s="500"/>
      <c r="AJ4" s="500"/>
      <c r="AK4" s="500"/>
      <c r="AL4" s="500"/>
      <c r="AM4" s="500"/>
      <c r="AN4" s="500"/>
      <c r="AO4" s="501"/>
    </row>
    <row r="5" spans="1:56" ht="8.25" customHeight="1" x14ac:dyDescent="0.35">
      <c r="A5" s="28"/>
      <c r="B5" s="29"/>
      <c r="C5" s="30"/>
      <c r="D5" s="30"/>
      <c r="E5" s="30"/>
      <c r="F5" s="30"/>
      <c r="G5" s="30"/>
      <c r="H5" s="30"/>
      <c r="I5" s="30"/>
      <c r="J5" s="30"/>
      <c r="K5" s="30"/>
      <c r="L5" s="30"/>
      <c r="M5" s="30"/>
      <c r="N5" s="30"/>
      <c r="O5" s="31"/>
      <c r="P5" s="32"/>
      <c r="Q5" s="32"/>
      <c r="R5" s="33"/>
      <c r="S5" s="33"/>
      <c r="T5" s="33"/>
      <c r="U5" s="33"/>
      <c r="V5" s="33"/>
      <c r="W5" s="33"/>
      <c r="X5" s="33"/>
      <c r="Y5" s="33"/>
      <c r="Z5" s="33"/>
      <c r="AA5" s="33"/>
      <c r="AB5" s="33"/>
      <c r="AC5" s="33"/>
      <c r="AD5" s="33"/>
      <c r="AE5" s="33"/>
      <c r="AF5" s="33"/>
      <c r="AG5" s="33"/>
      <c r="AH5" s="33"/>
      <c r="AI5" s="33"/>
      <c r="AJ5" s="33"/>
      <c r="AK5" s="33"/>
      <c r="AL5" s="33"/>
      <c r="AM5" s="33"/>
      <c r="AN5" s="33"/>
      <c r="AO5" s="34"/>
    </row>
    <row r="6" spans="1:56" s="35" customFormat="1" ht="10" customHeight="1" x14ac:dyDescent="0.3">
      <c r="A6" s="148" t="s">
        <v>158</v>
      </c>
      <c r="B6" s="391" t="s">
        <v>159</v>
      </c>
      <c r="C6" s="391"/>
      <c r="D6" s="391"/>
      <c r="E6" s="391"/>
      <c r="F6" s="391"/>
      <c r="G6" s="391"/>
      <c r="H6" s="391"/>
      <c r="I6" s="391"/>
      <c r="J6" s="391"/>
      <c r="K6" s="391"/>
      <c r="L6" s="391"/>
      <c r="M6" s="391"/>
      <c r="N6" s="391"/>
      <c r="O6" s="391"/>
      <c r="P6" s="391"/>
      <c r="Q6" s="391"/>
      <c r="R6" s="391"/>
      <c r="S6" s="391"/>
      <c r="T6" s="391"/>
      <c r="U6" s="391"/>
      <c r="V6" s="391"/>
      <c r="X6" s="453" t="s">
        <v>97</v>
      </c>
      <c r="Y6" s="453"/>
      <c r="Z6" s="453"/>
      <c r="AA6" s="453"/>
      <c r="AB6" s="38"/>
      <c r="AC6" s="449" t="str" cm="1">
        <f t="array" ref="AC6">IF('Page 2 of P1'!AE39="","",IF('Page 2 of P1'!AC39="X",IF(SUM(-'Page 2 of P1'!AE39,-'Page 2 of P1'!AE44:AE48)&gt;=0,"","X"),IF(SUM('Page 2 of P1'!AE39,-'Page 2 of P1'!AE44:AE48)&gt;=0,"","X")))</f>
        <v/>
      </c>
      <c r="AD6" s="454" t="s">
        <v>34</v>
      </c>
      <c r="AE6" s="492" t="str" cm="1">
        <f t="array" ref="AE6">IF('Page 2 of P1'!AE39="","",IF('Page 2 of P1'!AC39="X",ABS(SUM(-'Page 2 of P1'!AE39,-'Page 2 of P1'!AE44:AE48)),ABS(SUM('Page 2 of P1'!AE39,-'Page 2 of P1'!AE44:AE48))))</f>
        <v/>
      </c>
      <c r="AF6" s="492"/>
      <c r="AG6" s="492"/>
      <c r="AH6" s="492"/>
      <c r="AI6" s="492"/>
      <c r="AJ6" s="492"/>
      <c r="AK6" s="492"/>
      <c r="AL6" s="492"/>
      <c r="AN6" s="439">
        <v>8</v>
      </c>
      <c r="AO6" s="36"/>
    </row>
    <row r="7" spans="1:56" ht="15" customHeight="1" x14ac:dyDescent="0.35">
      <c r="A7" s="37"/>
      <c r="B7" s="391"/>
      <c r="C7" s="391"/>
      <c r="D7" s="391"/>
      <c r="E7" s="391"/>
      <c r="F7" s="391"/>
      <c r="G7" s="391"/>
      <c r="H7" s="391"/>
      <c r="I7" s="391"/>
      <c r="J7" s="391"/>
      <c r="K7" s="391"/>
      <c r="L7" s="391"/>
      <c r="M7" s="391"/>
      <c r="N7" s="391"/>
      <c r="O7" s="391"/>
      <c r="P7" s="391"/>
      <c r="Q7" s="391"/>
      <c r="R7" s="391"/>
      <c r="S7" s="391"/>
      <c r="T7" s="391"/>
      <c r="U7" s="391"/>
      <c r="V7" s="391"/>
      <c r="W7" s="6"/>
      <c r="X7" s="453"/>
      <c r="Y7" s="453"/>
      <c r="Z7" s="453"/>
      <c r="AA7" s="453"/>
      <c r="AB7" s="38"/>
      <c r="AC7" s="450"/>
      <c r="AD7" s="454"/>
      <c r="AE7" s="492"/>
      <c r="AF7" s="492"/>
      <c r="AG7" s="492"/>
      <c r="AH7" s="492"/>
      <c r="AI7" s="492"/>
      <c r="AJ7" s="492"/>
      <c r="AK7" s="492"/>
      <c r="AL7" s="492"/>
      <c r="AN7" s="439"/>
      <c r="AO7" s="12"/>
      <c r="AP7" s="168"/>
    </row>
    <row r="8" spans="1:56" ht="8.25" customHeight="1" x14ac:dyDescent="0.35">
      <c r="A8" s="39"/>
      <c r="B8" s="1"/>
      <c r="AA8" s="40"/>
      <c r="AB8" s="40"/>
      <c r="AN8" s="160"/>
      <c r="AO8" s="12"/>
    </row>
    <row r="9" spans="1:56" x14ac:dyDescent="0.35">
      <c r="A9" s="39"/>
      <c r="B9" s="7" t="s">
        <v>153</v>
      </c>
      <c r="W9" s="47"/>
      <c r="X9" s="47"/>
      <c r="Y9" s="47"/>
      <c r="Z9" s="47"/>
      <c r="AA9" s="47"/>
      <c r="AB9" s="47"/>
      <c r="AC9" s="47"/>
      <c r="AN9" s="160"/>
      <c r="AO9" s="12"/>
    </row>
    <row r="10" spans="1:56" ht="15" customHeight="1" x14ac:dyDescent="0.35">
      <c r="A10" s="456" t="s">
        <v>110</v>
      </c>
      <c r="B10" s="465" t="s">
        <v>113</v>
      </c>
      <c r="C10" s="465"/>
      <c r="D10" s="465"/>
      <c r="E10" s="465"/>
      <c r="F10" s="465"/>
      <c r="G10" s="465"/>
      <c r="H10" s="465"/>
      <c r="I10" s="465"/>
      <c r="J10" s="465"/>
      <c r="K10" s="465"/>
      <c r="L10" s="465"/>
      <c r="AA10" s="40"/>
      <c r="AB10" s="40"/>
      <c r="AD10" s="422" t="s">
        <v>34</v>
      </c>
      <c r="AE10" s="472"/>
      <c r="AF10" s="473"/>
      <c r="AG10" s="473"/>
      <c r="AH10" s="473"/>
      <c r="AI10" s="473"/>
      <c r="AJ10" s="473"/>
      <c r="AK10" s="473"/>
      <c r="AL10" s="474"/>
      <c r="AN10" s="439">
        <v>9</v>
      </c>
      <c r="AO10" s="12"/>
    </row>
    <row r="11" spans="1:56" s="4" customFormat="1" ht="10" customHeight="1" x14ac:dyDescent="0.35">
      <c r="A11" s="456"/>
      <c r="B11" s="465"/>
      <c r="C11" s="465"/>
      <c r="D11" s="465"/>
      <c r="E11" s="465"/>
      <c r="F11" s="465"/>
      <c r="G11" s="465"/>
      <c r="H11" s="465"/>
      <c r="I11" s="465"/>
      <c r="J11" s="465"/>
      <c r="K11" s="465"/>
      <c r="L11" s="465"/>
      <c r="AD11" s="422" t="s">
        <v>34</v>
      </c>
      <c r="AE11" s="475"/>
      <c r="AF11" s="476"/>
      <c r="AG11" s="476"/>
      <c r="AH11" s="476"/>
      <c r="AI11" s="476"/>
      <c r="AJ11" s="476"/>
      <c r="AK11" s="476"/>
      <c r="AL11" s="477"/>
      <c r="AN11" s="452">
        <v>2</v>
      </c>
      <c r="AO11" s="13"/>
      <c r="AR11"/>
      <c r="AS11"/>
      <c r="AT11"/>
      <c r="AU11"/>
      <c r="AV11"/>
      <c r="AW11"/>
      <c r="AX11"/>
      <c r="AY11"/>
      <c r="AZ11"/>
      <c r="BA11"/>
      <c r="BB11"/>
      <c r="BC11"/>
      <c r="BD11"/>
    </row>
    <row r="12" spans="1:56" ht="8.25" customHeight="1" x14ac:dyDescent="0.35">
      <c r="A12" s="39"/>
      <c r="B12" s="1"/>
      <c r="AA12" s="40"/>
      <c r="AB12" s="40"/>
      <c r="AO12" s="12"/>
    </row>
    <row r="13" spans="1:56" s="4" customFormat="1" ht="15" customHeight="1" x14ac:dyDescent="0.3">
      <c r="A13" s="456" t="s">
        <v>117</v>
      </c>
      <c r="B13" s="465" t="s">
        <v>119</v>
      </c>
      <c r="C13" s="465"/>
      <c r="D13" s="465"/>
      <c r="E13" s="465"/>
      <c r="F13" s="465"/>
      <c r="G13" s="465"/>
      <c r="H13" s="465"/>
      <c r="I13" s="465"/>
      <c r="J13" s="465"/>
      <c r="K13" s="465"/>
      <c r="L13" s="465"/>
      <c r="M13" s="465"/>
      <c r="N13" s="465"/>
      <c r="O13" s="465"/>
      <c r="P13" s="465"/>
      <c r="Q13" s="465"/>
      <c r="R13" s="465"/>
      <c r="S13" s="465"/>
      <c r="T13" s="465"/>
      <c r="U13" s="465"/>
      <c r="V13" s="465"/>
      <c r="W13" s="465"/>
      <c r="X13" s="465"/>
      <c r="Y13" s="465"/>
      <c r="Z13" s="146"/>
      <c r="AL13" s="6"/>
      <c r="AO13" s="13"/>
    </row>
    <row r="14" spans="1:56" ht="8.25" customHeight="1" x14ac:dyDescent="0.35">
      <c r="A14" s="456"/>
      <c r="B14" s="465"/>
      <c r="C14" s="465"/>
      <c r="D14" s="465"/>
      <c r="E14" s="465"/>
      <c r="F14" s="465"/>
      <c r="G14" s="465"/>
      <c r="H14" s="465"/>
      <c r="I14" s="465"/>
      <c r="J14" s="465"/>
      <c r="K14" s="465"/>
      <c r="L14" s="465"/>
      <c r="M14" s="465"/>
      <c r="N14" s="465"/>
      <c r="O14" s="465"/>
      <c r="P14" s="465"/>
      <c r="Q14" s="465"/>
      <c r="R14" s="465"/>
      <c r="S14" s="465"/>
      <c r="T14" s="465"/>
      <c r="U14" s="465"/>
      <c r="V14" s="465"/>
      <c r="W14" s="465"/>
      <c r="X14" s="465"/>
      <c r="Y14" s="465"/>
      <c r="Z14" s="146"/>
      <c r="AA14" s="40"/>
      <c r="AB14" s="40"/>
      <c r="AO14" s="12"/>
    </row>
    <row r="15" spans="1:56" ht="8.25" customHeight="1" x14ac:dyDescent="0.35">
      <c r="A15" s="39"/>
      <c r="B15" s="1"/>
      <c r="AA15" s="40"/>
      <c r="AB15" s="40"/>
      <c r="AO15" s="12"/>
    </row>
    <row r="16" spans="1:56" ht="15" customHeight="1" x14ac:dyDescent="0.35">
      <c r="A16" s="41"/>
      <c r="B16" s="42" t="s">
        <v>98</v>
      </c>
      <c r="C16" s="494" t="s">
        <v>101</v>
      </c>
      <c r="D16" s="494"/>
      <c r="E16" s="494"/>
      <c r="F16" s="494"/>
      <c r="G16" s="494"/>
      <c r="H16" s="494"/>
      <c r="I16" s="494"/>
      <c r="J16" s="494"/>
      <c r="K16" s="494"/>
      <c r="L16" s="494"/>
      <c r="M16" s="422" t="s">
        <v>34</v>
      </c>
      <c r="N16" s="472"/>
      <c r="O16" s="473"/>
      <c r="P16" s="473"/>
      <c r="Q16" s="473"/>
      <c r="R16" s="473"/>
      <c r="S16" s="473"/>
      <c r="T16" s="474"/>
      <c r="U16" s="43"/>
      <c r="V16" s="496"/>
      <c r="W16" s="147"/>
      <c r="AL16" s="1"/>
      <c r="AO16" s="12"/>
    </row>
    <row r="17" spans="1:50" ht="10" customHeight="1" x14ac:dyDescent="0.35">
      <c r="A17" s="41"/>
      <c r="B17" s="42"/>
      <c r="C17" s="494"/>
      <c r="D17" s="494"/>
      <c r="E17" s="494"/>
      <c r="F17" s="494"/>
      <c r="G17" s="494"/>
      <c r="H17" s="494"/>
      <c r="I17" s="494"/>
      <c r="J17" s="494"/>
      <c r="K17" s="494"/>
      <c r="L17" s="494"/>
      <c r="M17" s="422"/>
      <c r="N17" s="475"/>
      <c r="O17" s="476"/>
      <c r="P17" s="476"/>
      <c r="Q17" s="476"/>
      <c r="R17" s="476"/>
      <c r="S17" s="476"/>
      <c r="T17" s="477"/>
      <c r="U17" s="43"/>
      <c r="V17" s="496"/>
      <c r="W17" s="147"/>
      <c r="AL17" s="1"/>
      <c r="AO17" s="44"/>
    </row>
    <row r="18" spans="1:50" ht="8.25" customHeight="1" x14ac:dyDescent="0.35">
      <c r="A18" s="39"/>
      <c r="B18" s="1"/>
      <c r="AA18" s="40"/>
      <c r="AB18" s="40"/>
      <c r="AO18" s="12"/>
    </row>
    <row r="19" spans="1:50" ht="15" customHeight="1" x14ac:dyDescent="0.35">
      <c r="A19" s="39"/>
      <c r="B19" s="6" t="s">
        <v>102</v>
      </c>
      <c r="C19" s="494" t="s">
        <v>104</v>
      </c>
      <c r="D19" s="494"/>
      <c r="E19" s="494"/>
      <c r="F19" s="494"/>
      <c r="G19" s="494"/>
      <c r="H19" s="494"/>
      <c r="I19" s="494"/>
      <c r="J19" s="494"/>
      <c r="K19" s="494"/>
      <c r="L19" s="494"/>
      <c r="M19" s="422" t="s">
        <v>34</v>
      </c>
      <c r="N19" s="472"/>
      <c r="O19" s="473"/>
      <c r="P19" s="473"/>
      <c r="Q19" s="473"/>
      <c r="R19" s="473"/>
      <c r="S19" s="473"/>
      <c r="T19" s="474"/>
      <c r="U19" s="495"/>
      <c r="V19" s="496"/>
      <c r="W19" s="45"/>
      <c r="AL19" s="1"/>
      <c r="AO19" s="12"/>
      <c r="AR19" s="493"/>
      <c r="AS19" s="493"/>
      <c r="AT19" s="493"/>
      <c r="AU19" s="493"/>
      <c r="AV19" s="493"/>
      <c r="AW19" s="493"/>
      <c r="AX19" s="493"/>
    </row>
    <row r="20" spans="1:50" ht="10" customHeight="1" x14ac:dyDescent="0.35">
      <c r="A20" s="46"/>
      <c r="B20" s="5"/>
      <c r="C20" s="494"/>
      <c r="D20" s="494"/>
      <c r="E20" s="494"/>
      <c r="F20" s="494"/>
      <c r="G20" s="494"/>
      <c r="H20" s="494"/>
      <c r="I20" s="494"/>
      <c r="J20" s="494"/>
      <c r="K20" s="494"/>
      <c r="L20" s="494"/>
      <c r="M20" s="422"/>
      <c r="N20" s="475"/>
      <c r="O20" s="476"/>
      <c r="P20" s="476"/>
      <c r="Q20" s="476"/>
      <c r="R20" s="476"/>
      <c r="S20" s="476"/>
      <c r="T20" s="477"/>
      <c r="U20" s="495"/>
      <c r="V20" s="496"/>
      <c r="W20" s="47"/>
      <c r="X20" s="47"/>
      <c r="Y20" s="47"/>
      <c r="Z20" s="47"/>
      <c r="AA20" s="47"/>
      <c r="AB20" s="47"/>
      <c r="AC20" s="47"/>
      <c r="AL20" s="1"/>
      <c r="AO20" s="12"/>
      <c r="AR20" s="493"/>
      <c r="AS20" s="493"/>
      <c r="AT20" s="493"/>
      <c r="AU20" s="493"/>
      <c r="AV20" s="493"/>
      <c r="AW20" s="493"/>
      <c r="AX20" s="493"/>
    </row>
    <row r="21" spans="1:50" ht="8.25" customHeight="1" x14ac:dyDescent="0.35">
      <c r="A21" s="39"/>
      <c r="B21" s="1"/>
      <c r="W21" s="471" t="s">
        <v>136</v>
      </c>
      <c r="X21" s="471"/>
      <c r="Y21" s="471"/>
      <c r="Z21" s="471"/>
      <c r="AA21" s="471"/>
      <c r="AB21" s="471"/>
      <c r="AC21" s="471"/>
      <c r="AO21" s="12"/>
      <c r="AQ21" s="47"/>
      <c r="AR21" s="47"/>
      <c r="AS21" s="47"/>
      <c r="AT21" s="47"/>
      <c r="AU21" s="47"/>
      <c r="AV21" s="47"/>
      <c r="AW21" s="47"/>
      <c r="AX21" s="47"/>
    </row>
    <row r="22" spans="1:50" ht="15" customHeight="1" x14ac:dyDescent="0.35">
      <c r="A22" s="39"/>
      <c r="B22" s="6" t="s">
        <v>103</v>
      </c>
      <c r="C22" s="494" t="s">
        <v>105</v>
      </c>
      <c r="D22" s="494"/>
      <c r="E22" s="494"/>
      <c r="F22" s="494"/>
      <c r="G22" s="494"/>
      <c r="H22" s="494"/>
      <c r="I22" s="494"/>
      <c r="J22" s="494"/>
      <c r="K22" s="494"/>
      <c r="L22" s="494"/>
      <c r="M22" s="422" t="s">
        <v>34</v>
      </c>
      <c r="N22" s="472"/>
      <c r="O22" s="473"/>
      <c r="P22" s="473"/>
      <c r="Q22" s="473"/>
      <c r="R22" s="473"/>
      <c r="S22" s="473"/>
      <c r="T22" s="474"/>
      <c r="U22" s="495"/>
      <c r="V22" s="496"/>
      <c r="W22" s="471"/>
      <c r="X22" s="471"/>
      <c r="Y22" s="471"/>
      <c r="Z22" s="471"/>
      <c r="AA22" s="471"/>
      <c r="AB22" s="471"/>
      <c r="AC22" s="471"/>
      <c r="AD22" s="422" t="s">
        <v>34</v>
      </c>
      <c r="AE22" s="492" t="str">
        <f>IF(COUNTA(N16,N19,N22)=0,"",SUM(N16,N19,N22))</f>
        <v/>
      </c>
      <c r="AF22" s="492"/>
      <c r="AG22" s="492"/>
      <c r="AH22" s="492"/>
      <c r="AI22" s="492"/>
      <c r="AJ22" s="492"/>
      <c r="AK22" s="492"/>
      <c r="AL22" s="492"/>
      <c r="AM22" s="48"/>
      <c r="AN22" s="439">
        <v>10</v>
      </c>
      <c r="AO22" s="12"/>
      <c r="AQ22" s="47"/>
      <c r="AR22" s="47"/>
      <c r="AS22" s="47"/>
      <c r="AT22" s="47"/>
      <c r="AU22" s="47"/>
      <c r="AV22" s="47"/>
      <c r="AW22" s="47"/>
      <c r="AX22" s="47"/>
    </row>
    <row r="23" spans="1:50" ht="12" customHeight="1" x14ac:dyDescent="0.35">
      <c r="A23" s="46"/>
      <c r="B23" s="5"/>
      <c r="C23" s="494"/>
      <c r="D23" s="494"/>
      <c r="E23" s="494"/>
      <c r="F23" s="494"/>
      <c r="G23" s="494"/>
      <c r="H23" s="494"/>
      <c r="I23" s="494"/>
      <c r="J23" s="494"/>
      <c r="K23" s="494"/>
      <c r="L23" s="494"/>
      <c r="M23" s="422"/>
      <c r="N23" s="475"/>
      <c r="O23" s="476"/>
      <c r="P23" s="476"/>
      <c r="Q23" s="476"/>
      <c r="R23" s="476"/>
      <c r="S23" s="476"/>
      <c r="T23" s="477"/>
      <c r="U23" s="495"/>
      <c r="V23" s="496"/>
      <c r="W23" s="471"/>
      <c r="X23" s="471"/>
      <c r="Y23" s="471"/>
      <c r="Z23" s="471"/>
      <c r="AA23" s="471"/>
      <c r="AB23" s="471"/>
      <c r="AC23" s="471"/>
      <c r="AD23" s="422"/>
      <c r="AE23" s="492"/>
      <c r="AF23" s="492"/>
      <c r="AG23" s="492"/>
      <c r="AH23" s="492"/>
      <c r="AI23" s="492"/>
      <c r="AJ23" s="492"/>
      <c r="AK23" s="492"/>
      <c r="AL23" s="492"/>
      <c r="AN23" s="439"/>
      <c r="AO23" s="12"/>
    </row>
    <row r="24" spans="1:50" ht="8.25" customHeight="1" x14ac:dyDescent="0.35">
      <c r="A24" s="39"/>
      <c r="B24" s="1"/>
      <c r="W24" s="47"/>
      <c r="X24" s="47"/>
      <c r="Y24" s="47"/>
      <c r="Z24" s="47"/>
      <c r="AA24" s="47"/>
      <c r="AB24" s="47"/>
      <c r="AC24" s="47"/>
      <c r="AN24" s="160"/>
      <c r="AO24" s="12"/>
    </row>
    <row r="25" spans="1:50" s="50" customFormat="1" ht="15" customHeight="1" x14ac:dyDescent="0.3">
      <c r="A25" s="470" t="s">
        <v>166</v>
      </c>
      <c r="B25" s="468" t="s">
        <v>225</v>
      </c>
      <c r="C25" s="468"/>
      <c r="D25" s="468"/>
      <c r="E25" s="468"/>
      <c r="F25" s="468"/>
      <c r="G25" s="468"/>
      <c r="H25" s="468"/>
      <c r="I25" s="468"/>
      <c r="J25" s="468"/>
      <c r="K25" s="468"/>
      <c r="L25" s="468"/>
      <c r="M25" s="468"/>
      <c r="N25" s="468"/>
      <c r="O25" s="468"/>
      <c r="P25" s="468"/>
      <c r="Q25" s="468"/>
      <c r="R25" s="468"/>
      <c r="S25" s="49"/>
      <c r="T25" s="49"/>
      <c r="U25" s="49"/>
      <c r="V25" s="49"/>
      <c r="W25" s="49"/>
      <c r="X25" s="4"/>
      <c r="Y25" s="4"/>
      <c r="Z25" s="4"/>
      <c r="AA25" s="4"/>
      <c r="AD25" s="422" t="s">
        <v>34</v>
      </c>
      <c r="AE25" s="472"/>
      <c r="AF25" s="473"/>
      <c r="AG25" s="473"/>
      <c r="AH25" s="473"/>
      <c r="AI25" s="473"/>
      <c r="AJ25" s="473"/>
      <c r="AK25" s="473"/>
      <c r="AL25" s="474"/>
      <c r="AN25" s="439">
        <v>11</v>
      </c>
      <c r="AO25" s="51"/>
    </row>
    <row r="26" spans="1:50" ht="10" customHeight="1" x14ac:dyDescent="0.35">
      <c r="A26" s="470"/>
      <c r="B26" s="468"/>
      <c r="C26" s="468"/>
      <c r="D26" s="468"/>
      <c r="E26" s="468"/>
      <c r="F26" s="468"/>
      <c r="G26" s="468"/>
      <c r="H26" s="468"/>
      <c r="I26" s="468"/>
      <c r="J26" s="468"/>
      <c r="K26" s="468"/>
      <c r="L26" s="468"/>
      <c r="M26" s="468"/>
      <c r="N26" s="468"/>
      <c r="O26" s="468"/>
      <c r="P26" s="468"/>
      <c r="Q26" s="468"/>
      <c r="R26" s="468"/>
      <c r="AD26" s="422"/>
      <c r="AE26" s="475"/>
      <c r="AF26" s="476"/>
      <c r="AG26" s="476"/>
      <c r="AH26" s="476"/>
      <c r="AI26" s="476"/>
      <c r="AJ26" s="476"/>
      <c r="AK26" s="476"/>
      <c r="AL26" s="477"/>
      <c r="AN26" s="439"/>
      <c r="AO26" s="12"/>
    </row>
    <row r="27" spans="1:50" ht="8.25" customHeight="1" x14ac:dyDescent="0.35">
      <c r="A27" s="52"/>
      <c r="B27" s="1"/>
      <c r="AA27" s="40"/>
      <c r="AB27" s="40"/>
      <c r="AN27" s="160"/>
      <c r="AO27" s="12"/>
    </row>
    <row r="28" spans="1:50" ht="15" customHeight="1" x14ac:dyDescent="0.35">
      <c r="A28" s="470" t="s">
        <v>167</v>
      </c>
      <c r="B28" s="469" t="s">
        <v>226</v>
      </c>
      <c r="C28" s="469"/>
      <c r="D28" s="469"/>
      <c r="E28" s="469"/>
      <c r="F28" s="469"/>
      <c r="G28" s="469"/>
      <c r="H28" s="469"/>
      <c r="I28" s="469"/>
      <c r="J28" s="469"/>
      <c r="K28" s="469"/>
      <c r="L28" s="469"/>
      <c r="M28" s="469"/>
      <c r="N28" s="469"/>
      <c r="O28" s="469"/>
      <c r="P28" s="469"/>
      <c r="Q28" s="469"/>
      <c r="R28" s="469"/>
      <c r="S28" s="469"/>
      <c r="AD28" s="422" t="s">
        <v>34</v>
      </c>
      <c r="AE28" s="472"/>
      <c r="AF28" s="473"/>
      <c r="AG28" s="473"/>
      <c r="AH28" s="473"/>
      <c r="AI28" s="473"/>
      <c r="AJ28" s="473"/>
      <c r="AK28" s="473"/>
      <c r="AL28" s="474"/>
      <c r="AN28" s="439">
        <v>12</v>
      </c>
      <c r="AO28" s="12"/>
      <c r="AT28" s="53"/>
    </row>
    <row r="29" spans="1:50" ht="10" customHeight="1" x14ac:dyDescent="0.35">
      <c r="A29" s="470"/>
      <c r="B29" s="469"/>
      <c r="C29" s="469"/>
      <c r="D29" s="469"/>
      <c r="E29" s="469"/>
      <c r="F29" s="469"/>
      <c r="G29" s="469"/>
      <c r="H29" s="469"/>
      <c r="I29" s="469"/>
      <c r="J29" s="469"/>
      <c r="K29" s="469"/>
      <c r="L29" s="469"/>
      <c r="M29" s="469"/>
      <c r="N29" s="469"/>
      <c r="O29" s="469"/>
      <c r="P29" s="469"/>
      <c r="Q29" s="469"/>
      <c r="R29" s="469"/>
      <c r="S29" s="469"/>
      <c r="AD29" s="422"/>
      <c r="AE29" s="475"/>
      <c r="AF29" s="476"/>
      <c r="AG29" s="476"/>
      <c r="AH29" s="476"/>
      <c r="AI29" s="476"/>
      <c r="AJ29" s="476"/>
      <c r="AK29" s="476"/>
      <c r="AL29" s="477"/>
      <c r="AN29" s="439"/>
      <c r="AO29" s="12"/>
    </row>
    <row r="30" spans="1:50" ht="8.25" customHeight="1" x14ac:dyDescent="0.35">
      <c r="A30" s="58"/>
      <c r="B30" s="9"/>
      <c r="AD30" s="62"/>
      <c r="AL30" s="63"/>
      <c r="AN30" s="22"/>
      <c r="AO30" s="12"/>
    </row>
    <row r="31" spans="1:50" ht="8.25" customHeight="1" x14ac:dyDescent="0.35">
      <c r="A31" s="58"/>
      <c r="B31" s="9"/>
      <c r="AD31" s="62"/>
      <c r="AL31" s="63"/>
      <c r="AN31" s="22"/>
      <c r="AO31" s="12"/>
    </row>
    <row r="32" spans="1:50" ht="10" customHeight="1" x14ac:dyDescent="0.35">
      <c r="A32" s="58"/>
      <c r="B32" s="9"/>
      <c r="Q32" s="490" t="s">
        <v>39</v>
      </c>
      <c r="R32" s="490"/>
      <c r="S32" s="490"/>
      <c r="T32" s="490"/>
      <c r="U32" s="490"/>
      <c r="V32" s="490"/>
      <c r="W32" s="453" t="s">
        <v>97</v>
      </c>
      <c r="X32" s="453"/>
      <c r="Y32" s="453"/>
      <c r="Z32" s="59"/>
      <c r="AA32" s="491" t="str">
        <f>IF(AC6="","",IF(SUM(-AE6,AE10,AE22,AE25,AE28)&gt;=0,"","X"))</f>
        <v/>
      </c>
      <c r="AB32" s="38"/>
      <c r="AC32" s="422" t="s">
        <v>34</v>
      </c>
      <c r="AD32" s="492" t="str">
        <f>IF(AE6="","",IF(AC6="X",ABS(-AE6+SUM(AE10,AE22,AE25,AE28)),SUM(AE6,AE10,AE22,AE25,AE28)))</f>
        <v/>
      </c>
      <c r="AE32" s="492"/>
      <c r="AF32" s="492"/>
      <c r="AG32" s="492"/>
      <c r="AH32" s="492"/>
      <c r="AI32" s="492"/>
      <c r="AJ32" s="492"/>
      <c r="AK32" s="492"/>
      <c r="AL32" s="492"/>
      <c r="AN32" s="22"/>
      <c r="AO32" s="12"/>
    </row>
    <row r="33" spans="1:49" ht="15" customHeight="1" x14ac:dyDescent="0.35">
      <c r="A33" s="11"/>
      <c r="P33" s="60"/>
      <c r="Q33" s="490"/>
      <c r="R33" s="490"/>
      <c r="S33" s="490"/>
      <c r="T33" s="490"/>
      <c r="U33" s="490"/>
      <c r="V33" s="490"/>
      <c r="W33" s="453"/>
      <c r="X33" s="453"/>
      <c r="Y33" s="453"/>
      <c r="Z33" s="59"/>
      <c r="AA33" s="491"/>
      <c r="AB33" s="38"/>
      <c r="AC33" s="422"/>
      <c r="AD33" s="492"/>
      <c r="AE33" s="492"/>
      <c r="AF33" s="492"/>
      <c r="AG33" s="492"/>
      <c r="AH33" s="492"/>
      <c r="AI33" s="492"/>
      <c r="AJ33" s="492"/>
      <c r="AK33" s="492"/>
      <c r="AL33" s="492"/>
      <c r="AN33" s="61"/>
      <c r="AO33" s="12"/>
      <c r="AQ33" s="168"/>
    </row>
    <row r="34" spans="1:49" ht="8.25" customHeight="1" x14ac:dyDescent="0.35">
      <c r="A34" s="58"/>
      <c r="B34" s="9"/>
      <c r="AD34" s="62"/>
      <c r="AL34" s="63"/>
      <c r="AN34" s="22"/>
      <c r="AO34" s="12"/>
    </row>
    <row r="35" spans="1:49" ht="8.25" customHeight="1" x14ac:dyDescent="0.35">
      <c r="A35" s="54"/>
      <c r="B35" s="17"/>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55"/>
      <c r="AE35" s="18"/>
      <c r="AF35" s="18"/>
      <c r="AG35" s="18"/>
      <c r="AH35" s="18"/>
      <c r="AI35" s="18"/>
      <c r="AJ35" s="18"/>
      <c r="AK35" s="18"/>
      <c r="AL35" s="56"/>
      <c r="AM35" s="18"/>
      <c r="AN35" s="57"/>
      <c r="AO35" s="19"/>
    </row>
    <row r="36" spans="1:49" s="77" customFormat="1" ht="15" customHeight="1" x14ac:dyDescent="0.35">
      <c r="A36" s="71"/>
      <c r="B36" s="164" t="s">
        <v>152</v>
      </c>
      <c r="C36" s="73"/>
      <c r="D36" s="73"/>
      <c r="E36" s="73"/>
      <c r="F36" s="73"/>
      <c r="G36" s="73"/>
      <c r="H36" s="72"/>
      <c r="I36" s="72"/>
      <c r="J36" s="72"/>
      <c r="K36" s="72"/>
      <c r="L36" s="72"/>
      <c r="M36" s="72"/>
      <c r="N36" s="72"/>
      <c r="O36" s="72"/>
      <c r="P36" s="72"/>
      <c r="Q36" s="72"/>
      <c r="R36" s="72"/>
      <c r="S36" s="72"/>
      <c r="T36" s="72"/>
      <c r="U36" s="72"/>
      <c r="V36" s="76"/>
      <c r="W36" s="76"/>
      <c r="AD36" s="72"/>
      <c r="AE36" s="72"/>
      <c r="AF36" s="72"/>
      <c r="AG36" s="72"/>
      <c r="AH36" s="72"/>
      <c r="AI36" s="72"/>
      <c r="AJ36" s="72"/>
      <c r="AK36" s="72"/>
      <c r="AL36" s="74"/>
      <c r="AN36" s="75"/>
      <c r="AO36" s="78"/>
      <c r="AQ36"/>
      <c r="AR36"/>
      <c r="AS36"/>
      <c r="AT36"/>
      <c r="AU36"/>
      <c r="AV36"/>
      <c r="AW36"/>
    </row>
    <row r="37" spans="1:49" s="77" customFormat="1" ht="15" customHeight="1" x14ac:dyDescent="0.35">
      <c r="A37" s="456" t="s">
        <v>168</v>
      </c>
      <c r="B37" s="489" t="s">
        <v>174</v>
      </c>
      <c r="C37" s="489"/>
      <c r="D37" s="489"/>
      <c r="E37" s="489"/>
      <c r="F37" s="489"/>
      <c r="G37" s="489"/>
      <c r="H37" s="489"/>
      <c r="I37" s="489"/>
      <c r="J37" s="489"/>
      <c r="K37" s="489"/>
      <c r="L37" s="489"/>
      <c r="M37" s="489"/>
      <c r="N37" s="489"/>
      <c r="O37" s="489"/>
      <c r="P37" s="489"/>
      <c r="Q37" s="489"/>
      <c r="R37" s="489"/>
      <c r="S37" s="489"/>
      <c r="T37" s="489"/>
      <c r="U37" s="489"/>
      <c r="V37" s="76"/>
      <c r="W37" s="76"/>
      <c r="AD37" s="422" t="s">
        <v>34</v>
      </c>
      <c r="AE37" s="472"/>
      <c r="AF37" s="473"/>
      <c r="AG37" s="473"/>
      <c r="AH37" s="473"/>
      <c r="AI37" s="473"/>
      <c r="AJ37" s="473"/>
      <c r="AK37" s="473"/>
      <c r="AL37" s="474"/>
      <c r="AN37" s="439">
        <v>13</v>
      </c>
      <c r="AO37" s="78"/>
      <c r="AQ37" s="448"/>
      <c r="AR37" s="448"/>
      <c r="AS37" s="448"/>
      <c r="AT37" s="448"/>
      <c r="AU37" s="448"/>
      <c r="AV37" s="448"/>
      <c r="AW37" s="448"/>
    </row>
    <row r="38" spans="1:49" s="77" customFormat="1" ht="10" customHeight="1" x14ac:dyDescent="0.35">
      <c r="A38" s="456"/>
      <c r="B38" s="489"/>
      <c r="C38" s="489"/>
      <c r="D38" s="489"/>
      <c r="E38" s="489"/>
      <c r="F38" s="489"/>
      <c r="G38" s="489"/>
      <c r="H38" s="489"/>
      <c r="I38" s="489"/>
      <c r="J38" s="489"/>
      <c r="K38" s="489"/>
      <c r="L38" s="489"/>
      <c r="M38" s="489"/>
      <c r="N38" s="489"/>
      <c r="O38" s="489"/>
      <c r="P38" s="489"/>
      <c r="Q38" s="489"/>
      <c r="R38" s="489"/>
      <c r="S38" s="489"/>
      <c r="T38" s="489"/>
      <c r="U38" s="489"/>
      <c r="V38" s="76"/>
      <c r="W38" s="76"/>
      <c r="AD38" s="422"/>
      <c r="AE38" s="475"/>
      <c r="AF38" s="476"/>
      <c r="AG38" s="476"/>
      <c r="AH38" s="476"/>
      <c r="AI38" s="476"/>
      <c r="AJ38" s="476"/>
      <c r="AK38" s="476"/>
      <c r="AL38" s="477"/>
      <c r="AN38" s="439"/>
      <c r="AO38" s="78"/>
      <c r="AQ38" s="448"/>
      <c r="AR38" s="448"/>
      <c r="AS38" s="448"/>
      <c r="AT38" s="448"/>
      <c r="AU38" s="448"/>
      <c r="AV38" s="448"/>
      <c r="AW38" s="448"/>
    </row>
    <row r="39" spans="1:49" ht="8.25" customHeight="1" x14ac:dyDescent="0.35">
      <c r="A39" s="79"/>
      <c r="B39" s="80"/>
      <c r="C39" s="1"/>
      <c r="D39" s="1"/>
      <c r="E39" s="1"/>
      <c r="F39" s="1"/>
      <c r="G39" s="1"/>
      <c r="H39" s="1"/>
      <c r="I39" s="1"/>
      <c r="J39" s="1"/>
      <c r="K39" s="1"/>
      <c r="L39" s="1"/>
      <c r="M39" s="1"/>
      <c r="N39" s="1"/>
      <c r="O39" s="1"/>
      <c r="P39" s="1"/>
      <c r="Q39" s="1"/>
      <c r="R39" s="1"/>
      <c r="S39" s="1"/>
      <c r="T39" s="1"/>
      <c r="U39" s="1"/>
      <c r="V39" s="1"/>
      <c r="W39" s="1"/>
      <c r="AE39" s="81"/>
      <c r="AF39" s="147"/>
      <c r="AG39" s="147"/>
      <c r="AH39" s="147"/>
      <c r="AI39" s="147"/>
      <c r="AJ39" s="147"/>
      <c r="AK39" s="147"/>
      <c r="AL39" s="147"/>
      <c r="AN39" s="22"/>
      <c r="AO39" s="12"/>
      <c r="AQ39" s="448"/>
      <c r="AR39" s="448"/>
      <c r="AS39" s="448"/>
      <c r="AT39" s="448"/>
      <c r="AU39" s="448"/>
      <c r="AV39" s="448"/>
      <c r="AW39" s="448"/>
    </row>
    <row r="40" spans="1:49" s="77" customFormat="1" ht="15" customHeight="1" x14ac:dyDescent="0.35">
      <c r="A40" s="456" t="s">
        <v>169</v>
      </c>
      <c r="B40" s="489" t="s">
        <v>275</v>
      </c>
      <c r="C40" s="489"/>
      <c r="D40" s="489"/>
      <c r="E40" s="489"/>
      <c r="F40" s="489"/>
      <c r="G40" s="489"/>
      <c r="H40" s="489"/>
      <c r="I40" s="489"/>
      <c r="J40" s="489"/>
      <c r="K40" s="489"/>
      <c r="L40" s="489"/>
      <c r="M40" s="489"/>
      <c r="N40" s="489"/>
      <c r="O40" s="489"/>
      <c r="P40" s="489"/>
      <c r="Q40" s="489"/>
      <c r="R40" s="489"/>
      <c r="S40" s="489"/>
      <c r="T40" s="489"/>
      <c r="U40" s="489"/>
      <c r="V40" s="76"/>
      <c r="W40" s="76"/>
      <c r="AD40" s="422" t="s">
        <v>34</v>
      </c>
      <c r="AE40" s="472"/>
      <c r="AF40" s="473"/>
      <c r="AG40" s="473"/>
      <c r="AH40" s="473"/>
      <c r="AI40" s="473"/>
      <c r="AJ40" s="473"/>
      <c r="AK40" s="473"/>
      <c r="AL40" s="474"/>
      <c r="AN40" s="439">
        <v>14</v>
      </c>
      <c r="AO40" s="78"/>
      <c r="AQ40" s="448"/>
      <c r="AR40" s="448"/>
      <c r="AS40" s="448"/>
      <c r="AT40" s="448"/>
      <c r="AU40" s="448"/>
      <c r="AV40" s="448"/>
      <c r="AW40" s="448"/>
    </row>
    <row r="41" spans="1:49" s="77" customFormat="1" ht="10" customHeight="1" x14ac:dyDescent="0.35">
      <c r="A41" s="456"/>
      <c r="B41" s="489"/>
      <c r="C41" s="489"/>
      <c r="D41" s="489"/>
      <c r="E41" s="489"/>
      <c r="F41" s="489"/>
      <c r="G41" s="489"/>
      <c r="H41" s="489"/>
      <c r="I41" s="489"/>
      <c r="J41" s="489"/>
      <c r="K41" s="489"/>
      <c r="L41" s="489"/>
      <c r="M41" s="489"/>
      <c r="N41" s="489"/>
      <c r="O41" s="489"/>
      <c r="P41" s="489"/>
      <c r="Q41" s="489"/>
      <c r="R41" s="489"/>
      <c r="S41" s="489"/>
      <c r="T41" s="489"/>
      <c r="U41" s="489"/>
      <c r="V41" s="76"/>
      <c r="W41" s="76"/>
      <c r="AD41" s="422"/>
      <c r="AE41" s="475"/>
      <c r="AF41" s="476"/>
      <c r="AG41" s="476"/>
      <c r="AH41" s="476"/>
      <c r="AI41" s="476"/>
      <c r="AJ41" s="476"/>
      <c r="AK41" s="476"/>
      <c r="AL41" s="477"/>
      <c r="AN41" s="439"/>
      <c r="AO41" s="78"/>
      <c r="AQ41" s="448"/>
      <c r="AR41" s="448"/>
      <c r="AS41" s="448"/>
      <c r="AT41" s="448"/>
      <c r="AU41" s="448"/>
      <c r="AV41" s="448"/>
      <c r="AW41" s="448"/>
    </row>
    <row r="42" spans="1:49" ht="8.25" customHeight="1" x14ac:dyDescent="0.35">
      <c r="A42" s="79"/>
      <c r="B42" s="80"/>
      <c r="C42" s="1"/>
      <c r="D42" s="1"/>
      <c r="E42" s="1"/>
      <c r="F42" s="1"/>
      <c r="G42" s="1"/>
      <c r="H42" s="1"/>
      <c r="I42" s="1"/>
      <c r="J42" s="1"/>
      <c r="K42" s="1"/>
      <c r="L42" s="1"/>
      <c r="M42" s="1"/>
      <c r="N42" s="1"/>
      <c r="O42" s="1"/>
      <c r="P42" s="1"/>
      <c r="Q42" s="1"/>
      <c r="R42" s="1"/>
      <c r="S42" s="1"/>
      <c r="T42" s="1"/>
      <c r="U42" s="1"/>
      <c r="V42" s="1"/>
      <c r="W42" s="1"/>
      <c r="AE42" s="81"/>
      <c r="AF42" s="147"/>
      <c r="AG42" s="147"/>
      <c r="AH42" s="147"/>
      <c r="AI42" s="147"/>
      <c r="AJ42" s="147"/>
      <c r="AK42" s="147"/>
      <c r="AL42" s="147"/>
      <c r="AN42" s="22"/>
      <c r="AO42" s="12"/>
      <c r="AQ42" s="448"/>
      <c r="AR42" s="448"/>
      <c r="AS42" s="448"/>
      <c r="AT42" s="448"/>
      <c r="AU42" s="448"/>
      <c r="AV42" s="448"/>
      <c r="AW42" s="448"/>
    </row>
    <row r="43" spans="1:49" s="77" customFormat="1" ht="15" customHeight="1" x14ac:dyDescent="0.35">
      <c r="A43" s="456" t="s">
        <v>170</v>
      </c>
      <c r="B43" s="489" t="s">
        <v>176</v>
      </c>
      <c r="C43" s="489"/>
      <c r="D43" s="489"/>
      <c r="E43" s="489"/>
      <c r="F43" s="489"/>
      <c r="G43" s="489"/>
      <c r="H43" s="489"/>
      <c r="I43" s="489"/>
      <c r="J43" s="489"/>
      <c r="K43" s="489"/>
      <c r="L43" s="489"/>
      <c r="M43" s="489"/>
      <c r="N43" s="489"/>
      <c r="O43" s="489"/>
      <c r="P43" s="489"/>
      <c r="Q43" s="489"/>
      <c r="R43" s="489"/>
      <c r="S43" s="489"/>
      <c r="T43" s="489"/>
      <c r="U43" s="489"/>
      <c r="V43" s="76"/>
      <c r="W43" s="76"/>
      <c r="AD43" s="422" t="s">
        <v>34</v>
      </c>
      <c r="AE43" s="472"/>
      <c r="AF43" s="473"/>
      <c r="AG43" s="473"/>
      <c r="AH43" s="473"/>
      <c r="AI43" s="473"/>
      <c r="AJ43" s="473"/>
      <c r="AK43" s="473"/>
      <c r="AL43" s="474"/>
      <c r="AN43" s="439">
        <v>15</v>
      </c>
      <c r="AO43" s="78"/>
      <c r="AQ43" s="448"/>
      <c r="AR43" s="448"/>
      <c r="AS43" s="448"/>
      <c r="AT43" s="448"/>
      <c r="AU43" s="448"/>
      <c r="AV43" s="448"/>
      <c r="AW43" s="448"/>
    </row>
    <row r="44" spans="1:49" s="77" customFormat="1" ht="10" customHeight="1" x14ac:dyDescent="0.35">
      <c r="A44" s="456"/>
      <c r="B44" s="489"/>
      <c r="C44" s="489"/>
      <c r="D44" s="489"/>
      <c r="E44" s="489"/>
      <c r="F44" s="489"/>
      <c r="G44" s="489"/>
      <c r="H44" s="489"/>
      <c r="I44" s="489"/>
      <c r="J44" s="489"/>
      <c r="K44" s="489"/>
      <c r="L44" s="489"/>
      <c r="M44" s="489"/>
      <c r="N44" s="489"/>
      <c r="O44" s="489"/>
      <c r="P44" s="489"/>
      <c r="Q44" s="489"/>
      <c r="R44" s="489"/>
      <c r="S44" s="489"/>
      <c r="T44" s="489"/>
      <c r="U44" s="489"/>
      <c r="V44" s="76"/>
      <c r="W44" s="76"/>
      <c r="AD44" s="422"/>
      <c r="AE44" s="475"/>
      <c r="AF44" s="476"/>
      <c r="AG44" s="476"/>
      <c r="AH44" s="476"/>
      <c r="AI44" s="476"/>
      <c r="AJ44" s="476"/>
      <c r="AK44" s="476"/>
      <c r="AL44" s="477"/>
      <c r="AN44" s="439"/>
      <c r="AO44" s="78"/>
      <c r="AQ44" s="448"/>
      <c r="AR44" s="448"/>
      <c r="AS44" s="448"/>
      <c r="AT44" s="448"/>
      <c r="AU44" s="448"/>
      <c r="AV44" s="448"/>
      <c r="AW44" s="448"/>
    </row>
    <row r="45" spans="1:49" ht="8.25" customHeight="1" x14ac:dyDescent="0.35">
      <c r="A45" s="79"/>
      <c r="B45" s="80"/>
      <c r="C45" s="1"/>
      <c r="D45" s="1"/>
      <c r="E45" s="1"/>
      <c r="F45" s="1"/>
      <c r="G45" s="1"/>
      <c r="H45" s="1"/>
      <c r="I45" s="1"/>
      <c r="J45" s="1"/>
      <c r="K45" s="1"/>
      <c r="L45" s="1"/>
      <c r="M45" s="1"/>
      <c r="N45" s="1"/>
      <c r="O45" s="1"/>
      <c r="P45" s="1"/>
      <c r="Q45" s="1"/>
      <c r="R45" s="1"/>
      <c r="S45" s="1"/>
      <c r="T45" s="1"/>
      <c r="U45" s="1"/>
      <c r="V45" s="1"/>
      <c r="W45" s="1"/>
      <c r="Y45" s="77"/>
      <c r="AE45" s="81"/>
      <c r="AF45" s="147"/>
      <c r="AG45" s="147"/>
      <c r="AH45" s="147"/>
      <c r="AI45" s="147"/>
      <c r="AJ45" s="147"/>
      <c r="AK45" s="147"/>
      <c r="AL45" s="147"/>
      <c r="AN45" s="22"/>
      <c r="AO45" s="12"/>
      <c r="AQ45" s="448"/>
      <c r="AR45" s="448"/>
      <c r="AS45" s="448"/>
      <c r="AT45" s="448"/>
      <c r="AU45" s="448"/>
      <c r="AV45" s="448"/>
      <c r="AW45" s="448"/>
    </row>
    <row r="46" spans="1:49" ht="10" customHeight="1" x14ac:dyDescent="0.35">
      <c r="A46" s="58"/>
      <c r="B46" s="9"/>
      <c r="P46" s="465" t="s">
        <v>177</v>
      </c>
      <c r="Q46" s="465"/>
      <c r="R46" s="465"/>
      <c r="S46" s="465"/>
      <c r="T46" s="465"/>
      <c r="U46" s="465"/>
      <c r="V46" s="465"/>
      <c r="W46" s="76"/>
      <c r="X46" s="77"/>
      <c r="Y46" s="77"/>
      <c r="Z46" s="77"/>
      <c r="AA46" s="77"/>
      <c r="AB46" s="77"/>
      <c r="AC46" s="422" t="s">
        <v>34</v>
      </c>
      <c r="AD46" s="478" t="str">
        <f>IF(AD32="","",MAX(IF(AA32="",SUM(AD32,-AE37,-AE40,-AE43),0),0))</f>
        <v/>
      </c>
      <c r="AE46" s="479"/>
      <c r="AF46" s="479"/>
      <c r="AG46" s="479"/>
      <c r="AH46" s="479"/>
      <c r="AI46" s="479"/>
      <c r="AJ46" s="479"/>
      <c r="AK46" s="479"/>
      <c r="AL46" s="480"/>
      <c r="AN46" s="22"/>
      <c r="AO46" s="12"/>
      <c r="AQ46" s="448"/>
      <c r="AR46" s="448"/>
      <c r="AS46" s="448"/>
      <c r="AT46" s="448"/>
      <c r="AU46" s="448"/>
      <c r="AV46" s="448"/>
      <c r="AW46" s="448"/>
    </row>
    <row r="47" spans="1:49" ht="15" customHeight="1" x14ac:dyDescent="0.35">
      <c r="A47" s="11"/>
      <c r="P47" s="465"/>
      <c r="Q47" s="465"/>
      <c r="R47" s="465"/>
      <c r="S47" s="465"/>
      <c r="T47" s="465"/>
      <c r="U47" s="465"/>
      <c r="V47" s="465"/>
      <c r="W47" s="76"/>
      <c r="X47" s="77"/>
      <c r="Y47" s="77"/>
      <c r="Z47" s="77"/>
      <c r="AA47" s="77"/>
      <c r="AB47" s="77"/>
      <c r="AC47" s="422"/>
      <c r="AD47" s="481"/>
      <c r="AE47" s="482"/>
      <c r="AF47" s="482"/>
      <c r="AG47" s="482"/>
      <c r="AH47" s="482"/>
      <c r="AI47" s="482"/>
      <c r="AJ47" s="482"/>
      <c r="AK47" s="482"/>
      <c r="AL47" s="483"/>
      <c r="AN47" s="61"/>
      <c r="AO47" s="12"/>
    </row>
    <row r="48" spans="1:49" ht="8.25" customHeight="1" x14ac:dyDescent="0.35">
      <c r="A48" s="16"/>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57"/>
      <c r="AO48" s="19"/>
    </row>
    <row r="49" spans="1:41" ht="8.25" customHeight="1" x14ac:dyDescent="0.35">
      <c r="A49" s="11"/>
      <c r="AN49" s="22"/>
      <c r="AO49" s="12"/>
    </row>
    <row r="50" spans="1:41" ht="15" customHeight="1" x14ac:dyDescent="0.35">
      <c r="A50" s="456" t="s">
        <v>171</v>
      </c>
      <c r="B50" s="465" t="s">
        <v>118</v>
      </c>
      <c r="C50" s="465"/>
      <c r="D50" s="465"/>
      <c r="E50" s="485"/>
      <c r="F50" s="159"/>
      <c r="G50" s="92" t="s">
        <v>161</v>
      </c>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25"/>
      <c r="AM50" s="25"/>
      <c r="AN50" s="439">
        <v>16</v>
      </c>
      <c r="AO50" s="12"/>
    </row>
    <row r="51" spans="1:41" ht="12" customHeight="1" x14ac:dyDescent="0.35">
      <c r="A51" s="456" t="s">
        <v>108</v>
      </c>
      <c r="B51" s="465">
        <v>2023</v>
      </c>
      <c r="C51" s="465"/>
      <c r="D51" s="465"/>
      <c r="E51" s="465"/>
      <c r="F51" s="93"/>
      <c r="G51" s="93"/>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N51" s="439"/>
      <c r="AO51" s="12"/>
    </row>
    <row r="52" spans="1:41" x14ac:dyDescent="0.35">
      <c r="A52" s="16"/>
      <c r="B52" s="484"/>
      <c r="C52" s="484"/>
      <c r="D52" s="95"/>
      <c r="E52" s="95"/>
      <c r="F52" s="95"/>
      <c r="G52" s="95"/>
      <c r="H52" s="95"/>
      <c r="I52" s="95"/>
      <c r="J52" s="95"/>
      <c r="K52" s="95"/>
      <c r="L52" s="95"/>
      <c r="M52" s="95"/>
      <c r="N52" s="95"/>
      <c r="O52" s="95"/>
      <c r="P52" s="95"/>
      <c r="Q52" s="95"/>
      <c r="R52" s="95"/>
      <c r="S52" s="95"/>
      <c r="T52" s="95"/>
      <c r="U52" s="95"/>
      <c r="V52" s="95"/>
      <c r="W52" s="95"/>
      <c r="X52" s="95"/>
      <c r="Y52" s="95"/>
      <c r="Z52" s="95"/>
      <c r="AA52" s="95"/>
      <c r="AB52" s="95"/>
      <c r="AC52" s="95"/>
      <c r="AD52" s="95"/>
      <c r="AE52" s="95"/>
      <c r="AF52" s="95"/>
      <c r="AG52" s="95"/>
      <c r="AH52" s="95"/>
      <c r="AI52" s="96"/>
      <c r="AJ52" s="97"/>
      <c r="AK52" s="97"/>
      <c r="AL52" s="95"/>
      <c r="AM52" s="18"/>
      <c r="AN52" s="57"/>
      <c r="AO52" s="19"/>
    </row>
    <row r="53" spans="1:41" ht="15" customHeight="1" x14ac:dyDescent="0.35">
      <c r="A53" s="64" t="s">
        <v>212</v>
      </c>
      <c r="B53" s="65"/>
      <c r="C53" s="66"/>
      <c r="D53" s="66"/>
      <c r="E53" s="66"/>
      <c r="F53" s="66"/>
      <c r="G53" s="66"/>
      <c r="H53" s="66"/>
      <c r="I53" s="66"/>
      <c r="J53" s="66"/>
      <c r="K53" s="66"/>
      <c r="L53" s="66"/>
      <c r="M53" s="66"/>
      <c r="N53" s="66"/>
      <c r="O53" s="66"/>
      <c r="P53" s="66"/>
      <c r="Q53" s="66"/>
      <c r="R53" s="461" t="s">
        <v>244</v>
      </c>
      <c r="S53" s="461"/>
      <c r="T53" s="461"/>
      <c r="U53" s="461"/>
      <c r="V53" s="461"/>
      <c r="W53" s="461"/>
      <c r="X53" s="461"/>
      <c r="Y53" s="461"/>
      <c r="Z53" s="461"/>
      <c r="AA53" s="461"/>
      <c r="AB53" s="461"/>
      <c r="AC53" s="461"/>
      <c r="AD53" s="461"/>
      <c r="AE53" s="461"/>
      <c r="AF53" s="461"/>
      <c r="AG53" s="461"/>
      <c r="AH53" s="461"/>
      <c r="AI53" s="461"/>
      <c r="AJ53" s="461"/>
      <c r="AK53" s="461"/>
      <c r="AL53" s="461"/>
      <c r="AM53" s="461"/>
      <c r="AN53" s="461"/>
      <c r="AO53" s="486"/>
    </row>
    <row r="54" spans="1:41" x14ac:dyDescent="0.35">
      <c r="A54" s="68"/>
      <c r="B54" s="69"/>
      <c r="C54" s="84"/>
      <c r="D54" s="84"/>
      <c r="E54" s="84"/>
      <c r="F54" s="84"/>
      <c r="G54" s="84"/>
      <c r="H54" s="69"/>
      <c r="I54" s="69"/>
      <c r="J54" s="69"/>
      <c r="K54" s="69"/>
      <c r="L54" s="69"/>
      <c r="M54" s="69"/>
      <c r="N54" s="69"/>
      <c r="O54" s="69"/>
      <c r="P54" s="69"/>
      <c r="Q54" s="69"/>
      <c r="R54" s="487"/>
      <c r="S54" s="487"/>
      <c r="T54" s="487"/>
      <c r="U54" s="487"/>
      <c r="V54" s="487"/>
      <c r="W54" s="487"/>
      <c r="X54" s="487"/>
      <c r="Y54" s="487"/>
      <c r="Z54" s="487"/>
      <c r="AA54" s="487"/>
      <c r="AB54" s="487"/>
      <c r="AC54" s="487"/>
      <c r="AD54" s="487"/>
      <c r="AE54" s="487"/>
      <c r="AF54" s="487"/>
      <c r="AG54" s="487"/>
      <c r="AH54" s="487"/>
      <c r="AI54" s="487"/>
      <c r="AJ54" s="487"/>
      <c r="AK54" s="487"/>
      <c r="AL54" s="487"/>
      <c r="AM54" s="487"/>
      <c r="AN54" s="487"/>
      <c r="AO54" s="488"/>
    </row>
    <row r="55" spans="1:41" ht="8.25" customHeight="1" x14ac:dyDescent="0.35">
      <c r="A55" s="86"/>
      <c r="B55" s="87"/>
      <c r="C55" s="88"/>
      <c r="D55" s="88"/>
      <c r="E55" s="88"/>
      <c r="F55" s="88"/>
      <c r="G55" s="88"/>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9"/>
      <c r="AO55" s="90"/>
    </row>
    <row r="56" spans="1:41" ht="10" customHeight="1" x14ac:dyDescent="0.35">
      <c r="A56" s="456" t="s">
        <v>172</v>
      </c>
      <c r="B56" s="471" t="s">
        <v>179</v>
      </c>
      <c r="C56" s="471"/>
      <c r="D56" s="471"/>
      <c r="E56" s="471"/>
      <c r="F56" s="471"/>
      <c r="G56" s="471"/>
      <c r="H56" s="471"/>
      <c r="I56" s="471"/>
      <c r="J56" s="471"/>
      <c r="K56" s="471"/>
      <c r="L56" s="471"/>
      <c r="M56" s="471"/>
      <c r="N56" s="471"/>
      <c r="O56" s="471"/>
      <c r="P56" s="165"/>
      <c r="Q56" s="165"/>
      <c r="R56" s="165"/>
      <c r="S56" s="165"/>
      <c r="T56" s="165"/>
      <c r="U56" s="165"/>
      <c r="V56" s="165"/>
      <c r="W56" s="165"/>
      <c r="X56" s="165"/>
      <c r="Y56" s="165"/>
      <c r="Z56" s="165"/>
      <c r="AA56" s="165"/>
      <c r="AB56" s="165"/>
      <c r="AC56" s="165"/>
      <c r="AD56" s="422" t="s">
        <v>34</v>
      </c>
      <c r="AE56" s="472"/>
      <c r="AF56" s="473"/>
      <c r="AG56" s="473"/>
      <c r="AH56" s="473"/>
      <c r="AI56" s="473"/>
      <c r="AJ56" s="473"/>
      <c r="AK56" s="473"/>
      <c r="AL56" s="474"/>
      <c r="AM56" s="2"/>
      <c r="AN56" s="439">
        <v>17</v>
      </c>
      <c r="AO56" s="91"/>
    </row>
    <row r="57" spans="1:41" ht="15.75" customHeight="1" x14ac:dyDescent="0.35">
      <c r="A57" s="456"/>
      <c r="B57" s="471"/>
      <c r="C57" s="471"/>
      <c r="D57" s="471"/>
      <c r="E57" s="471"/>
      <c r="F57" s="471"/>
      <c r="G57" s="471"/>
      <c r="H57" s="471"/>
      <c r="I57" s="471"/>
      <c r="J57" s="471"/>
      <c r="K57" s="471"/>
      <c r="L57" s="471"/>
      <c r="M57" s="471"/>
      <c r="N57" s="471"/>
      <c r="O57" s="471"/>
      <c r="P57" s="165"/>
      <c r="Q57" s="165"/>
      <c r="R57" s="165"/>
      <c r="S57" s="165"/>
      <c r="T57" s="165"/>
      <c r="U57" s="165"/>
      <c r="V57" s="165"/>
      <c r="W57" s="165"/>
      <c r="X57" s="165"/>
      <c r="Y57" s="165"/>
      <c r="Z57" s="165"/>
      <c r="AA57" s="165"/>
      <c r="AB57" s="165"/>
      <c r="AC57" s="165"/>
      <c r="AD57" s="422"/>
      <c r="AE57" s="475"/>
      <c r="AF57" s="476"/>
      <c r="AG57" s="476"/>
      <c r="AH57" s="476"/>
      <c r="AI57" s="476"/>
      <c r="AJ57" s="476"/>
      <c r="AK57" s="476"/>
      <c r="AL57" s="477"/>
      <c r="AN57" s="439"/>
      <c r="AO57" s="12"/>
    </row>
    <row r="58" spans="1:41" ht="8.25" customHeight="1" x14ac:dyDescent="0.35">
      <c r="A58" s="11"/>
      <c r="AN58" s="22"/>
      <c r="AO58" s="12"/>
    </row>
    <row r="59" spans="1:41" ht="15" customHeight="1" x14ac:dyDescent="0.35">
      <c r="A59" s="456" t="s">
        <v>173</v>
      </c>
      <c r="B59" s="471" t="s">
        <v>180</v>
      </c>
      <c r="C59" s="471"/>
      <c r="D59" s="471"/>
      <c r="E59" s="471"/>
      <c r="F59" s="471"/>
      <c r="G59" s="471"/>
      <c r="H59" s="471"/>
      <c r="I59" s="471"/>
      <c r="J59" s="471"/>
      <c r="K59" s="471"/>
      <c r="L59" s="471"/>
      <c r="M59" s="471"/>
      <c r="N59" s="471"/>
      <c r="O59" s="471"/>
      <c r="P59" s="165"/>
      <c r="Q59" s="165"/>
      <c r="R59" s="165"/>
      <c r="S59" s="165"/>
      <c r="T59" s="165"/>
      <c r="U59" s="165"/>
      <c r="V59" s="165"/>
      <c r="W59" s="165"/>
      <c r="X59" s="165"/>
      <c r="Y59" s="165"/>
      <c r="Z59" s="165"/>
      <c r="AA59" s="165"/>
      <c r="AB59" s="165"/>
      <c r="AC59" s="165"/>
      <c r="AD59" s="422" t="s">
        <v>34</v>
      </c>
      <c r="AE59" s="472"/>
      <c r="AF59" s="473"/>
      <c r="AG59" s="473"/>
      <c r="AH59" s="473"/>
      <c r="AI59" s="473"/>
      <c r="AJ59" s="473"/>
      <c r="AK59" s="473"/>
      <c r="AL59" s="474"/>
      <c r="AM59" s="2"/>
      <c r="AN59" s="439">
        <v>18</v>
      </c>
      <c r="AO59" s="12"/>
    </row>
    <row r="60" spans="1:41" ht="10" customHeight="1" x14ac:dyDescent="0.35">
      <c r="A60" s="456"/>
      <c r="B60" s="471"/>
      <c r="C60" s="471"/>
      <c r="D60" s="471"/>
      <c r="E60" s="471"/>
      <c r="F60" s="471"/>
      <c r="G60" s="471"/>
      <c r="H60" s="471"/>
      <c r="I60" s="471"/>
      <c r="J60" s="471"/>
      <c r="K60" s="471"/>
      <c r="L60" s="471"/>
      <c r="M60" s="471"/>
      <c r="N60" s="471"/>
      <c r="O60" s="471"/>
      <c r="P60" s="165"/>
      <c r="Q60" s="165"/>
      <c r="R60" s="165"/>
      <c r="S60" s="165"/>
      <c r="T60" s="165"/>
      <c r="U60" s="165"/>
      <c r="V60" s="165"/>
      <c r="W60" s="165"/>
      <c r="X60" s="165"/>
      <c r="Y60" s="165"/>
      <c r="Z60" s="165"/>
      <c r="AA60" s="165"/>
      <c r="AB60" s="165"/>
      <c r="AC60" s="165"/>
      <c r="AD60" s="422"/>
      <c r="AE60" s="475"/>
      <c r="AF60" s="476"/>
      <c r="AG60" s="476"/>
      <c r="AH60" s="476"/>
      <c r="AI60" s="476"/>
      <c r="AJ60" s="476"/>
      <c r="AK60" s="476"/>
      <c r="AL60" s="477"/>
      <c r="AN60" s="439"/>
      <c r="AO60" s="12"/>
    </row>
    <row r="61" spans="1:41" ht="8.25" customHeight="1" x14ac:dyDescent="0.35">
      <c r="A61" s="11"/>
      <c r="AN61" s="22"/>
      <c r="AO61" s="12"/>
    </row>
    <row r="62" spans="1:41" ht="8.25" customHeight="1" x14ac:dyDescent="0.35">
      <c r="A62" s="456" t="s">
        <v>178</v>
      </c>
      <c r="B62" s="471" t="s">
        <v>181</v>
      </c>
      <c r="C62" s="471"/>
      <c r="D62" s="471"/>
      <c r="E62" s="471"/>
      <c r="F62" s="471"/>
      <c r="G62" s="471"/>
      <c r="H62" s="471"/>
      <c r="I62" s="471"/>
      <c r="J62" s="471"/>
      <c r="K62" s="471"/>
      <c r="L62" s="471"/>
      <c r="M62" s="471"/>
      <c r="N62" s="471"/>
      <c r="O62" s="471"/>
      <c r="P62" s="165"/>
      <c r="Q62" s="165"/>
      <c r="R62" s="165"/>
      <c r="S62" s="165"/>
      <c r="T62" s="165"/>
      <c r="U62" s="165"/>
      <c r="V62" s="165"/>
      <c r="W62" s="165"/>
      <c r="X62" s="165"/>
      <c r="Y62" s="165"/>
      <c r="Z62" s="165"/>
      <c r="AA62" s="165"/>
      <c r="AB62" s="165"/>
      <c r="AC62" s="165"/>
      <c r="AD62" s="422" t="s">
        <v>34</v>
      </c>
      <c r="AE62" s="472"/>
      <c r="AF62" s="473"/>
      <c r="AG62" s="473"/>
      <c r="AH62" s="473"/>
      <c r="AI62" s="473"/>
      <c r="AJ62" s="473"/>
      <c r="AK62" s="473"/>
      <c r="AL62" s="474"/>
      <c r="AM62" s="2"/>
      <c r="AN62" s="439">
        <v>19</v>
      </c>
      <c r="AO62" s="12"/>
    </row>
    <row r="63" spans="1:41" x14ac:dyDescent="0.35">
      <c r="A63" s="456"/>
      <c r="B63" s="471"/>
      <c r="C63" s="471"/>
      <c r="D63" s="471"/>
      <c r="E63" s="471"/>
      <c r="F63" s="471"/>
      <c r="G63" s="471"/>
      <c r="H63" s="471"/>
      <c r="I63" s="471"/>
      <c r="J63" s="471"/>
      <c r="K63" s="471"/>
      <c r="L63" s="471"/>
      <c r="M63" s="471"/>
      <c r="N63" s="471"/>
      <c r="O63" s="471"/>
      <c r="P63" s="165"/>
      <c r="Q63" s="165"/>
      <c r="R63" s="165"/>
      <c r="S63" s="165"/>
      <c r="T63" s="165"/>
      <c r="U63" s="165"/>
      <c r="V63" s="165"/>
      <c r="W63" s="165"/>
      <c r="X63" s="165"/>
      <c r="Y63" s="165"/>
      <c r="Z63" s="165"/>
      <c r="AA63" s="165"/>
      <c r="AB63" s="165"/>
      <c r="AC63" s="165"/>
      <c r="AD63" s="422"/>
      <c r="AE63" s="475"/>
      <c r="AF63" s="476"/>
      <c r="AG63" s="476"/>
      <c r="AH63" s="476"/>
      <c r="AI63" s="476"/>
      <c r="AJ63" s="476"/>
      <c r="AK63" s="476"/>
      <c r="AL63" s="477"/>
      <c r="AN63" s="439"/>
      <c r="AO63" s="12"/>
    </row>
    <row r="64" spans="1:41" ht="8.25" customHeight="1" x14ac:dyDescent="0.35">
      <c r="A64" s="11"/>
      <c r="AN64" s="22"/>
      <c r="AO64" s="12"/>
    </row>
    <row r="65" spans="1:41" ht="15" customHeight="1" x14ac:dyDescent="0.35">
      <c r="A65" s="456" t="s">
        <v>183</v>
      </c>
      <c r="B65" s="471" t="s">
        <v>182</v>
      </c>
      <c r="C65" s="471"/>
      <c r="D65" s="471"/>
      <c r="E65" s="471"/>
      <c r="F65" s="471"/>
      <c r="G65" s="471"/>
      <c r="H65" s="471"/>
      <c r="I65" s="471"/>
      <c r="J65" s="471"/>
      <c r="K65" s="471"/>
      <c r="L65" s="471"/>
      <c r="M65" s="471"/>
      <c r="N65" s="471"/>
      <c r="O65" s="471"/>
      <c r="P65" s="165"/>
      <c r="Q65" s="165"/>
      <c r="R65" s="165"/>
      <c r="S65" s="165"/>
      <c r="T65" s="165"/>
      <c r="U65" s="165"/>
      <c r="V65" s="165"/>
      <c r="W65" s="165"/>
      <c r="X65" s="165"/>
      <c r="Y65" s="165"/>
      <c r="Z65" s="165"/>
      <c r="AA65" s="165"/>
      <c r="AB65" s="165"/>
      <c r="AC65" s="165"/>
      <c r="AD65" s="422" t="s">
        <v>34</v>
      </c>
      <c r="AE65" s="472"/>
      <c r="AF65" s="473"/>
      <c r="AG65" s="473"/>
      <c r="AH65" s="473"/>
      <c r="AI65" s="473"/>
      <c r="AJ65" s="473"/>
      <c r="AK65" s="473"/>
      <c r="AL65" s="474"/>
      <c r="AM65" s="2"/>
      <c r="AN65" s="439">
        <v>20</v>
      </c>
      <c r="AO65" s="12"/>
    </row>
    <row r="66" spans="1:41" ht="10" customHeight="1" x14ac:dyDescent="0.35">
      <c r="A66" s="456"/>
      <c r="B66" s="471"/>
      <c r="C66" s="471"/>
      <c r="D66" s="471"/>
      <c r="E66" s="471"/>
      <c r="F66" s="471"/>
      <c r="G66" s="471"/>
      <c r="H66" s="471"/>
      <c r="I66" s="471"/>
      <c r="J66" s="471"/>
      <c r="K66" s="471"/>
      <c r="L66" s="471"/>
      <c r="M66" s="471"/>
      <c r="N66" s="471"/>
      <c r="O66" s="471"/>
      <c r="P66" s="165"/>
      <c r="Q66" s="165"/>
      <c r="R66" s="165"/>
      <c r="S66" s="165"/>
      <c r="T66" s="165"/>
      <c r="U66" s="165"/>
      <c r="V66" s="165"/>
      <c r="W66" s="165"/>
      <c r="X66" s="165"/>
      <c r="Y66" s="165"/>
      <c r="Z66" s="165"/>
      <c r="AA66" s="165"/>
      <c r="AB66" s="165"/>
      <c r="AC66" s="165"/>
      <c r="AD66" s="422"/>
      <c r="AE66" s="475"/>
      <c r="AF66" s="476"/>
      <c r="AG66" s="476"/>
      <c r="AH66" s="476"/>
      <c r="AI66" s="476"/>
      <c r="AJ66" s="476"/>
      <c r="AK66" s="476"/>
      <c r="AL66" s="477"/>
      <c r="AN66" s="439"/>
      <c r="AO66" s="12"/>
    </row>
    <row r="67" spans="1:41" ht="9" customHeight="1" x14ac:dyDescent="0.35">
      <c r="A67" s="16"/>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57"/>
      <c r="AO67" s="19"/>
    </row>
    <row r="68" spans="1:41" x14ac:dyDescent="0.35">
      <c r="C68" s="22"/>
      <c r="D68" s="22"/>
      <c r="E68" s="22"/>
      <c r="F68" s="22"/>
      <c r="G68" s="22"/>
      <c r="AG68" s="62"/>
      <c r="AN68" s="22"/>
    </row>
    <row r="69" spans="1:41" ht="15.5" x14ac:dyDescent="0.35">
      <c r="AC69" s="15" t="s">
        <v>249</v>
      </c>
      <c r="AD69" s="15"/>
      <c r="AE69" s="497" t="str">
        <f>IF('Instructions and Particulars'!$K$7="","",'Instructions and Particulars'!$K$7)</f>
        <v/>
      </c>
      <c r="AF69" s="497"/>
      <c r="AG69" s="497"/>
      <c r="AH69" s="497"/>
      <c r="AI69" s="497"/>
      <c r="AJ69" s="497"/>
      <c r="AK69" s="497"/>
      <c r="AL69" s="497"/>
      <c r="AM69" s="497"/>
    </row>
    <row r="70" spans="1:41" x14ac:dyDescent="0.35">
      <c r="A70" s="98"/>
      <c r="B70" s="98"/>
      <c r="S70" s="22"/>
    </row>
  </sheetData>
  <sheetProtection algorithmName="SHA-512" hashValue="xmbgCOncgf/LhLYA8CevELSP2bHBMbUSK08nnF5M5AC5FdYbI9SChXWVqMJomFtMZj8uKmRJM1WmwWNIwf8Ahg==" saltValue="bykkjqShQ3az9dblVGwEcw==" spinCount="100000" sheet="1" selectLockedCells="1"/>
  <dataConsolidate/>
  <mergeCells count="96">
    <mergeCell ref="AE69:AM69"/>
    <mergeCell ref="A13:A14"/>
    <mergeCell ref="B13:Y14"/>
    <mergeCell ref="A1:AO1"/>
    <mergeCell ref="A4:N4"/>
    <mergeCell ref="R4:AO4"/>
    <mergeCell ref="X6:AA7"/>
    <mergeCell ref="AC6:AC7"/>
    <mergeCell ref="AD6:AD7"/>
    <mergeCell ref="AE6:AL7"/>
    <mergeCell ref="AN6:AN7"/>
    <mergeCell ref="B6:V7"/>
    <mergeCell ref="A10:A11"/>
    <mergeCell ref="B10:L11"/>
    <mergeCell ref="AD10:AD11"/>
    <mergeCell ref="AE10:AL11"/>
    <mergeCell ref="AN10:AN11"/>
    <mergeCell ref="C16:L17"/>
    <mergeCell ref="M16:M17"/>
    <mergeCell ref="N16:T17"/>
    <mergeCell ref="V16:V17"/>
    <mergeCell ref="AR19:AX20"/>
    <mergeCell ref="W21:AC23"/>
    <mergeCell ref="C22:L23"/>
    <mergeCell ref="M22:M23"/>
    <mergeCell ref="N22:T23"/>
    <mergeCell ref="U22:U23"/>
    <mergeCell ref="V22:V23"/>
    <mergeCell ref="AD22:AD23"/>
    <mergeCell ref="AE22:AL23"/>
    <mergeCell ref="AN22:AN23"/>
    <mergeCell ref="C19:L20"/>
    <mergeCell ref="M19:M20"/>
    <mergeCell ref="N19:T20"/>
    <mergeCell ref="U19:U20"/>
    <mergeCell ref="V19:V20"/>
    <mergeCell ref="AC32:AC33"/>
    <mergeCell ref="AD32:AL33"/>
    <mergeCell ref="AN25:AN26"/>
    <mergeCell ref="A28:A29"/>
    <mergeCell ref="B28:S29"/>
    <mergeCell ref="AD28:AD29"/>
    <mergeCell ref="AE28:AL29"/>
    <mergeCell ref="AN28:AN29"/>
    <mergeCell ref="A25:A26"/>
    <mergeCell ref="B25:R26"/>
    <mergeCell ref="AD25:AD26"/>
    <mergeCell ref="AE25:AL26"/>
    <mergeCell ref="A37:A38"/>
    <mergeCell ref="B37:U38"/>
    <mergeCell ref="Q32:V33"/>
    <mergeCell ref="W32:Y33"/>
    <mergeCell ref="AA32:AA33"/>
    <mergeCell ref="P46:V47"/>
    <mergeCell ref="B43:U44"/>
    <mergeCell ref="AD43:AD44"/>
    <mergeCell ref="AE43:AL44"/>
    <mergeCell ref="A40:A41"/>
    <mergeCell ref="B40:U41"/>
    <mergeCell ref="AD40:AD41"/>
    <mergeCell ref="AE40:AL41"/>
    <mergeCell ref="AN59:AN60"/>
    <mergeCell ref="AD37:AD38"/>
    <mergeCell ref="AE37:AL38"/>
    <mergeCell ref="AQ37:AW46"/>
    <mergeCell ref="AN40:AN41"/>
    <mergeCell ref="A56:A57"/>
    <mergeCell ref="AN56:AN57"/>
    <mergeCell ref="AN37:AN38"/>
    <mergeCell ref="AN43:AN44"/>
    <mergeCell ref="AC46:AC47"/>
    <mergeCell ref="AD46:AL47"/>
    <mergeCell ref="B52:C52"/>
    <mergeCell ref="B50:E50"/>
    <mergeCell ref="B51:E51"/>
    <mergeCell ref="AN50:AN51"/>
    <mergeCell ref="A50:A51"/>
    <mergeCell ref="A43:A44"/>
    <mergeCell ref="R53:AO54"/>
    <mergeCell ref="B56:O57"/>
    <mergeCell ref="AD56:AD57"/>
    <mergeCell ref="AE56:AL57"/>
    <mergeCell ref="AN62:AN63"/>
    <mergeCell ref="B62:O63"/>
    <mergeCell ref="AD62:AD63"/>
    <mergeCell ref="A65:A66"/>
    <mergeCell ref="AN65:AN66"/>
    <mergeCell ref="B65:O66"/>
    <mergeCell ref="AD65:AD66"/>
    <mergeCell ref="AE65:AL66"/>
    <mergeCell ref="B59:O60"/>
    <mergeCell ref="AD59:AD60"/>
    <mergeCell ref="AE59:AL60"/>
    <mergeCell ref="AE62:AL63"/>
    <mergeCell ref="A62:A63"/>
    <mergeCell ref="A59:A60"/>
  </mergeCells>
  <dataValidations count="5">
    <dataValidation allowBlank="1" showInputMessage="1" showErrorMessage="1" error="Please enter a positive whole number. " sqref="AE25:AL26" xr:uid="{00000000-0002-0000-0300-000000000000}"/>
    <dataValidation type="whole" allowBlank="1" showInputMessage="1" showErrorMessage="1" error="Please enter a positive whole number. " sqref="AE28:AL29 N22:U23 AE36:AL38 AE10:AL11 N16:T17 N19:T20 AE40:AL41 AE43:AL44 AE56:AL57 AE59:AL60 AE62:AL63 AE65:AL66" xr:uid="{00000000-0002-0000-0300-000001000000}">
      <formula1>0</formula1>
      <formula2>999999999999999</formula2>
    </dataValidation>
    <dataValidation type="whole" allowBlank="1" showInputMessage="1" showErrorMessage="1" error="Please enter a positive whole number." sqref="U16:U17 U19:U20" xr:uid="{00000000-0002-0000-0300-000003000000}">
      <formula1>0</formula1>
      <formula2>999999999999999</formula2>
    </dataValidation>
    <dataValidation type="whole" operator="greaterThanOrEqual" allowBlank="1" showInputMessage="1" showErrorMessage="1" error="Please enter a positive whole number" sqref="AE9:AL9" xr:uid="{3730F8E4-E30B-46D6-AD76-6F908090629F}">
      <formula1>0</formula1>
    </dataValidation>
    <dataValidation type="list" allowBlank="1" showInputMessage="1" showErrorMessage="1" sqref="F50" xr:uid="{2A8CAD03-C25B-445C-826C-5B8416022F42}">
      <formula1>"X"</formula1>
    </dataValidation>
  </dataValidations>
  <pageMargins left="0.23622047244094491" right="0.15748031496062992" top="0.27559055118110237" bottom="0.23622047244094491" header="0.19685039370078741" footer="0.15748031496062992"/>
  <pageSetup paperSize="9" scale="49" orientation="portrait" horizontalDpi="4294967294" verticalDpi="4294967294" r:id="rId1"/>
  <headerFooter>
    <oddFooter>&amp;L&amp;"Arial,Regular"&amp;8IRIN 230/2024&amp;C&amp;"Arial,Regular"&amp;8Page 3</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5B11B-B20E-4C08-95CD-47CE0BD074D5}">
  <sheetPr codeName="Sheet6">
    <pageSetUpPr fitToPage="1"/>
  </sheetPr>
  <dimension ref="A1:BD79"/>
  <sheetViews>
    <sheetView showGridLines="0" showRuler="0" showWhiteSpace="0" view="pageLayout" zoomScale="85" zoomScaleNormal="100" zoomScalePageLayoutView="85" workbookViewId="0">
      <selection activeCell="C11" sqref="C11"/>
    </sheetView>
  </sheetViews>
  <sheetFormatPr defaultRowHeight="14.5" x14ac:dyDescent="0.35"/>
  <cols>
    <col min="1" max="1" width="4.26953125" customWidth="1"/>
    <col min="2" max="2" width="2.81640625" customWidth="1"/>
    <col min="3" max="3" width="8.7265625" customWidth="1"/>
    <col min="4" max="4" width="3.1796875" customWidth="1"/>
    <col min="5" max="5" width="3.54296875" customWidth="1"/>
    <col min="6" max="6" width="2.7265625" customWidth="1"/>
    <col min="7" max="7" width="3" customWidth="1"/>
    <col min="8" max="8" width="2.7265625" customWidth="1"/>
    <col min="9" max="9" width="3.7265625" customWidth="1"/>
    <col min="10" max="10" width="2.7265625" customWidth="1"/>
    <col min="11" max="11" width="1.54296875" customWidth="1"/>
    <col min="12" max="12" width="6.26953125" hidden="1" customWidth="1"/>
    <col min="13" max="13" width="3.81640625" customWidth="1"/>
    <col min="14" max="14" width="2.81640625" customWidth="1"/>
    <col min="15" max="15" width="3" customWidth="1"/>
    <col min="16" max="16" width="4.26953125" customWidth="1"/>
    <col min="17" max="17" width="2.7265625" customWidth="1"/>
    <col min="18" max="18" width="1.1796875" customWidth="1"/>
    <col min="19" max="19" width="3.54296875" customWidth="1"/>
    <col min="20" max="20" width="3.7265625" customWidth="1"/>
    <col min="21" max="21" width="3.1796875" customWidth="1"/>
    <col min="22" max="22" width="3.453125" customWidth="1"/>
    <col min="23" max="23" width="3.1796875" customWidth="1"/>
    <col min="24" max="24" width="3.81640625" customWidth="1"/>
    <col min="25" max="25" width="2" customWidth="1"/>
    <col min="26" max="26" width="1.26953125" customWidth="1"/>
    <col min="27" max="27" width="2.7265625" customWidth="1"/>
    <col min="28" max="28" width="1.26953125" customWidth="1"/>
    <col min="29" max="29" width="2.7265625" customWidth="1"/>
    <col min="30" max="30" width="3" customWidth="1"/>
    <col min="31" max="32" width="2.1796875" customWidth="1"/>
    <col min="33" max="33" width="2.81640625" customWidth="1"/>
    <col min="34" max="34" width="3" customWidth="1"/>
    <col min="35" max="35" width="4.1796875" customWidth="1"/>
    <col min="36" max="36" width="4" customWidth="1"/>
    <col min="37" max="37" width="3.26953125" customWidth="1"/>
    <col min="38" max="38" width="2.54296875" customWidth="1"/>
    <col min="39" max="39" width="1.26953125" customWidth="1"/>
    <col min="40" max="40" width="4" customWidth="1"/>
    <col min="41" max="41" width="1.26953125" customWidth="1"/>
    <col min="42" max="42" width="6.7265625" customWidth="1"/>
  </cols>
  <sheetData>
    <row r="1" spans="1:56" ht="12.75" customHeight="1" x14ac:dyDescent="0.35">
      <c r="A1" s="451" t="s">
        <v>38</v>
      </c>
      <c r="B1" s="451"/>
      <c r="C1" s="451"/>
      <c r="D1" s="451"/>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1"/>
      <c r="AM1" s="451"/>
      <c r="AN1" s="451"/>
      <c r="AO1" s="451"/>
    </row>
    <row r="2" spans="1:56" ht="7.5" customHeight="1" x14ac:dyDescent="0.35">
      <c r="P2" s="23"/>
    </row>
    <row r="3" spans="1:56" ht="21.5" x14ac:dyDescent="0.35">
      <c r="A3" s="24" t="s">
        <v>186</v>
      </c>
      <c r="B3" s="24"/>
      <c r="C3" s="2"/>
      <c r="AA3" s="25"/>
      <c r="AB3" s="25"/>
      <c r="AC3" s="25"/>
    </row>
    <row r="4" spans="1:56" ht="27" customHeight="1" x14ac:dyDescent="0.35">
      <c r="A4" s="82" t="s">
        <v>224</v>
      </c>
      <c r="B4" s="65"/>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7"/>
      <c r="AO4" s="83"/>
    </row>
    <row r="5" spans="1:56" ht="14.25" customHeight="1" x14ac:dyDescent="0.35">
      <c r="A5" s="68"/>
      <c r="B5" s="69"/>
      <c r="C5" s="84" t="s">
        <v>125</v>
      </c>
      <c r="D5" s="84"/>
      <c r="E5" s="84"/>
      <c r="F5" s="84"/>
      <c r="G5" s="84"/>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70"/>
      <c r="AO5" s="85"/>
    </row>
    <row r="6" spans="1:56" s="35" customFormat="1" ht="10" customHeight="1" x14ac:dyDescent="0.35">
      <c r="A6" s="86"/>
      <c r="B6" s="87"/>
      <c r="C6" s="88"/>
      <c r="D6" s="88"/>
      <c r="E6" s="88"/>
      <c r="F6" s="88"/>
      <c r="G6" s="88"/>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9"/>
      <c r="AO6" s="90"/>
    </row>
    <row r="7" spans="1:56" ht="15" customHeight="1" x14ac:dyDescent="0.35">
      <c r="A7" s="456" t="s">
        <v>184</v>
      </c>
      <c r="B7" s="471" t="s">
        <v>109</v>
      </c>
      <c r="C7" s="471"/>
      <c r="D7" s="471"/>
      <c r="E7" s="471"/>
      <c r="F7" s="471"/>
      <c r="G7" s="471"/>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2"/>
      <c r="AK7" s="2"/>
      <c r="AL7" s="2"/>
      <c r="AM7" s="2"/>
      <c r="AN7" s="439">
        <v>21</v>
      </c>
      <c r="AO7" s="91"/>
    </row>
    <row r="8" spans="1:56" ht="8.25" customHeight="1" x14ac:dyDescent="0.35">
      <c r="A8" s="456"/>
      <c r="B8" s="519"/>
      <c r="C8" s="519"/>
      <c r="D8" s="519"/>
      <c r="E8" s="519"/>
      <c r="F8" s="519"/>
      <c r="G8" s="519"/>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N8" s="439"/>
      <c r="AO8" s="12"/>
    </row>
    <row r="9" spans="1:56" x14ac:dyDescent="0.35">
      <c r="A9" s="11"/>
      <c r="B9" s="400" t="s">
        <v>49</v>
      </c>
      <c r="C9" s="401"/>
      <c r="D9" s="401"/>
      <c r="E9" s="401"/>
      <c r="F9" s="401"/>
      <c r="G9" s="401"/>
      <c r="H9" s="401"/>
      <c r="I9" s="401"/>
      <c r="J9" s="401"/>
      <c r="K9" s="401"/>
      <c r="L9" s="401"/>
      <c r="M9" s="402"/>
      <c r="N9" s="400" t="s">
        <v>50</v>
      </c>
      <c r="O9" s="401"/>
      <c r="P9" s="401"/>
      <c r="Q9" s="401"/>
      <c r="R9" s="402"/>
      <c r="S9" s="345" t="s">
        <v>106</v>
      </c>
      <c r="T9" s="514"/>
      <c r="U9" s="514"/>
      <c r="V9" s="514"/>
      <c r="W9" s="515"/>
      <c r="X9" s="345" t="s">
        <v>291</v>
      </c>
      <c r="Y9" s="514"/>
      <c r="Z9" s="514"/>
      <c r="AA9" s="514"/>
      <c r="AB9" s="514"/>
      <c r="AC9" s="514"/>
      <c r="AD9" s="515"/>
      <c r="AE9" s="345" t="s">
        <v>107</v>
      </c>
      <c r="AF9" s="514"/>
      <c r="AG9" s="340"/>
      <c r="AH9" s="340"/>
      <c r="AI9" s="340"/>
      <c r="AJ9" s="340"/>
      <c r="AK9" s="340"/>
      <c r="AL9" s="341"/>
      <c r="AO9" s="12"/>
    </row>
    <row r="10" spans="1:56" ht="15" customHeight="1" x14ac:dyDescent="0.35">
      <c r="A10" s="11"/>
      <c r="B10" s="400"/>
      <c r="C10" s="401"/>
      <c r="D10" s="401"/>
      <c r="E10" s="401"/>
      <c r="F10" s="401"/>
      <c r="G10" s="401"/>
      <c r="H10" s="401"/>
      <c r="I10" s="401"/>
      <c r="J10" s="401"/>
      <c r="K10" s="401"/>
      <c r="L10" s="401"/>
      <c r="M10" s="402"/>
      <c r="N10" s="400"/>
      <c r="O10" s="401"/>
      <c r="P10" s="401"/>
      <c r="Q10" s="401"/>
      <c r="R10" s="402"/>
      <c r="S10" s="516"/>
      <c r="T10" s="517"/>
      <c r="U10" s="517"/>
      <c r="V10" s="517"/>
      <c r="W10" s="518"/>
      <c r="X10" s="516"/>
      <c r="Y10" s="517"/>
      <c r="Z10" s="517"/>
      <c r="AA10" s="517"/>
      <c r="AB10" s="517"/>
      <c r="AC10" s="517"/>
      <c r="AD10" s="518"/>
      <c r="AE10" s="516"/>
      <c r="AF10" s="517"/>
      <c r="AG10" s="343"/>
      <c r="AH10" s="343"/>
      <c r="AI10" s="343"/>
      <c r="AJ10" s="343"/>
      <c r="AK10" s="343"/>
      <c r="AL10" s="344"/>
      <c r="AN10" s="22"/>
      <c r="AO10" s="12"/>
    </row>
    <row r="11" spans="1:56" ht="22.5" customHeight="1" x14ac:dyDescent="0.35">
      <c r="A11" s="11"/>
      <c r="B11" s="298"/>
      <c r="C11" s="299"/>
      <c r="D11" s="299"/>
      <c r="E11" s="299"/>
      <c r="F11" s="299"/>
      <c r="G11" s="299"/>
      <c r="H11" s="299"/>
      <c r="I11" s="299"/>
      <c r="J11" s="299"/>
      <c r="K11" s="299"/>
      <c r="L11" s="299"/>
      <c r="M11" s="300"/>
      <c r="N11" s="502"/>
      <c r="O11" s="503"/>
      <c r="P11" s="503"/>
      <c r="Q11" s="503"/>
      <c r="R11" s="504"/>
      <c r="S11" s="505"/>
      <c r="T11" s="506"/>
      <c r="U11" s="506"/>
      <c r="V11" s="506"/>
      <c r="W11" s="507"/>
      <c r="X11" s="505"/>
      <c r="Y11" s="506"/>
      <c r="Z11" s="506"/>
      <c r="AA11" s="506"/>
      <c r="AB11" s="506"/>
      <c r="AC11" s="506"/>
      <c r="AD11" s="507"/>
      <c r="AE11" s="492" t="str">
        <f t="shared" ref="AE11:AE14" si="0">IF(COUNTA(S11:AD11)=0,"",S11-X11)</f>
        <v/>
      </c>
      <c r="AF11" s="492"/>
      <c r="AG11" s="492"/>
      <c r="AH11" s="492"/>
      <c r="AI11" s="492"/>
      <c r="AJ11" s="492"/>
      <c r="AK11" s="492"/>
      <c r="AL11" s="492"/>
      <c r="AN11" s="22"/>
      <c r="AO11" s="12"/>
    </row>
    <row r="12" spans="1:56" s="4" customFormat="1" ht="22.5" customHeight="1" x14ac:dyDescent="0.35">
      <c r="A12" s="11"/>
      <c r="B12" s="298"/>
      <c r="C12" s="299"/>
      <c r="D12" s="299"/>
      <c r="E12" s="299"/>
      <c r="F12" s="299"/>
      <c r="G12" s="299"/>
      <c r="H12" s="299"/>
      <c r="I12" s="299"/>
      <c r="J12" s="299"/>
      <c r="K12" s="299"/>
      <c r="L12" s="299"/>
      <c r="M12" s="300"/>
      <c r="N12" s="298"/>
      <c r="O12" s="299"/>
      <c r="P12" s="299"/>
      <c r="Q12" s="299"/>
      <c r="R12" s="300"/>
      <c r="S12" s="505"/>
      <c r="T12" s="506"/>
      <c r="U12" s="506"/>
      <c r="V12" s="506"/>
      <c r="W12" s="507"/>
      <c r="X12" s="505"/>
      <c r="Y12" s="506"/>
      <c r="Z12" s="506"/>
      <c r="AA12" s="506"/>
      <c r="AB12" s="506"/>
      <c r="AC12" s="506"/>
      <c r="AD12" s="507"/>
      <c r="AE12" s="492" t="str">
        <f t="shared" si="0"/>
        <v/>
      </c>
      <c r="AF12" s="492"/>
      <c r="AG12" s="492"/>
      <c r="AH12" s="492"/>
      <c r="AI12" s="492"/>
      <c r="AJ12" s="492"/>
      <c r="AK12" s="492"/>
      <c r="AL12" s="492"/>
      <c r="AM12"/>
      <c r="AN12" s="22"/>
      <c r="AO12" s="12"/>
      <c r="AR12"/>
      <c r="AS12"/>
      <c r="AT12"/>
      <c r="AU12"/>
      <c r="AV12"/>
      <c r="AW12"/>
      <c r="AX12"/>
      <c r="AY12"/>
      <c r="AZ12"/>
      <c r="BA12"/>
      <c r="BB12"/>
      <c r="BC12"/>
      <c r="BD12"/>
    </row>
    <row r="13" spans="1:56" ht="22.5" customHeight="1" x14ac:dyDescent="0.35">
      <c r="A13" s="11"/>
      <c r="B13" s="298"/>
      <c r="C13" s="299"/>
      <c r="D13" s="299"/>
      <c r="E13" s="299"/>
      <c r="F13" s="299"/>
      <c r="G13" s="299"/>
      <c r="H13" s="299"/>
      <c r="I13" s="299"/>
      <c r="J13" s="299"/>
      <c r="K13" s="299"/>
      <c r="L13" s="299"/>
      <c r="M13" s="300"/>
      <c r="N13" s="298"/>
      <c r="O13" s="299"/>
      <c r="P13" s="299"/>
      <c r="Q13" s="299"/>
      <c r="R13" s="300"/>
      <c r="S13" s="505"/>
      <c r="T13" s="506"/>
      <c r="U13" s="506"/>
      <c r="V13" s="506"/>
      <c r="W13" s="507"/>
      <c r="X13" s="505"/>
      <c r="Y13" s="506"/>
      <c r="Z13" s="506"/>
      <c r="AA13" s="506"/>
      <c r="AB13" s="506"/>
      <c r="AC13" s="506"/>
      <c r="AD13" s="507"/>
      <c r="AE13" s="492" t="str">
        <f t="shared" si="0"/>
        <v/>
      </c>
      <c r="AF13" s="492"/>
      <c r="AG13" s="492"/>
      <c r="AH13" s="492"/>
      <c r="AI13" s="492"/>
      <c r="AJ13" s="492"/>
      <c r="AK13" s="492"/>
      <c r="AL13" s="492"/>
      <c r="AN13" s="22"/>
      <c r="AO13" s="12"/>
    </row>
    <row r="14" spans="1:56" s="4" customFormat="1" ht="22.5" customHeight="1" x14ac:dyDescent="0.35">
      <c r="A14" s="11"/>
      <c r="B14" s="298"/>
      <c r="C14" s="299"/>
      <c r="D14" s="299"/>
      <c r="E14" s="299"/>
      <c r="F14" s="299"/>
      <c r="G14" s="299"/>
      <c r="H14" s="299"/>
      <c r="I14" s="299"/>
      <c r="J14" s="299"/>
      <c r="K14" s="299"/>
      <c r="L14" s="299"/>
      <c r="M14" s="300"/>
      <c r="N14" s="298"/>
      <c r="O14" s="299"/>
      <c r="P14" s="299"/>
      <c r="Q14" s="299"/>
      <c r="R14" s="300"/>
      <c r="S14" s="505"/>
      <c r="T14" s="506"/>
      <c r="U14" s="506"/>
      <c r="V14" s="506"/>
      <c r="W14" s="507"/>
      <c r="X14" s="505"/>
      <c r="Y14" s="506"/>
      <c r="Z14" s="506"/>
      <c r="AA14" s="506"/>
      <c r="AB14" s="506"/>
      <c r="AC14" s="506"/>
      <c r="AD14" s="507"/>
      <c r="AE14" s="492" t="str">
        <f t="shared" si="0"/>
        <v/>
      </c>
      <c r="AF14" s="492"/>
      <c r="AG14" s="492"/>
      <c r="AH14" s="492"/>
      <c r="AI14" s="492"/>
      <c r="AJ14" s="492"/>
      <c r="AK14" s="492"/>
      <c r="AL14" s="492"/>
      <c r="AM14"/>
      <c r="AN14" s="22"/>
      <c r="AO14" s="12"/>
      <c r="AR14"/>
      <c r="AS14"/>
      <c r="AT14"/>
      <c r="AU14"/>
      <c r="AV14"/>
      <c r="AW14"/>
      <c r="AX14"/>
      <c r="AY14"/>
      <c r="AZ14"/>
      <c r="BA14"/>
      <c r="BB14"/>
      <c r="BC14"/>
      <c r="BD14"/>
    </row>
    <row r="15" spans="1:56" ht="22.5" customHeight="1" x14ac:dyDescent="0.35">
      <c r="A15" s="11"/>
      <c r="B15" s="298"/>
      <c r="C15" s="299"/>
      <c r="D15" s="299"/>
      <c r="E15" s="299"/>
      <c r="F15" s="299"/>
      <c r="G15" s="299"/>
      <c r="H15" s="299"/>
      <c r="I15" s="299"/>
      <c r="J15" s="299"/>
      <c r="K15" s="299"/>
      <c r="L15" s="299"/>
      <c r="M15" s="300"/>
      <c r="N15" s="298"/>
      <c r="O15" s="299"/>
      <c r="P15" s="299"/>
      <c r="Q15" s="299"/>
      <c r="R15" s="300"/>
      <c r="S15" s="505"/>
      <c r="T15" s="506"/>
      <c r="U15" s="506"/>
      <c r="V15" s="506"/>
      <c r="W15" s="507"/>
      <c r="X15" s="505"/>
      <c r="Y15" s="506"/>
      <c r="Z15" s="506"/>
      <c r="AA15" s="506"/>
      <c r="AB15" s="506"/>
      <c r="AC15" s="506"/>
      <c r="AD15" s="507"/>
      <c r="AE15" s="492" t="str">
        <f>IF(COUNTA(S15:AD15)=0,"",S15-X15)</f>
        <v/>
      </c>
      <c r="AF15" s="492"/>
      <c r="AG15" s="492"/>
      <c r="AH15" s="492"/>
      <c r="AI15" s="492"/>
      <c r="AJ15" s="492"/>
      <c r="AK15" s="492"/>
      <c r="AL15" s="492"/>
      <c r="AN15" s="22"/>
      <c r="AO15" s="12"/>
    </row>
    <row r="16" spans="1:56" s="4" customFormat="1" ht="21" customHeight="1" x14ac:dyDescent="0.35">
      <c r="A16" s="11"/>
      <c r="B16"/>
      <c r="C16"/>
      <c r="D16"/>
      <c r="E16"/>
      <c r="F16"/>
      <c r="G16"/>
      <c r="H16"/>
      <c r="I16"/>
      <c r="J16"/>
      <c r="K16"/>
      <c r="L16"/>
      <c r="M16"/>
      <c r="N16"/>
      <c r="O16"/>
      <c r="P16"/>
      <c r="Q16"/>
      <c r="R16"/>
      <c r="S16"/>
      <c r="T16"/>
      <c r="U16"/>
      <c r="V16"/>
      <c r="W16"/>
      <c r="X16"/>
      <c r="Y16"/>
      <c r="Z16"/>
      <c r="AA16" s="514" t="s">
        <v>36</v>
      </c>
      <c r="AB16" s="514"/>
      <c r="AC16" s="514"/>
      <c r="AD16" s="515"/>
      <c r="AE16" s="492" t="str">
        <f>IF(AND(AE11="",AL15="",AE12="",AE13="",AE14=""),"",MAX(0,SUM(AE11:AL15)))</f>
        <v/>
      </c>
      <c r="AF16" s="492"/>
      <c r="AG16" s="492"/>
      <c r="AH16" s="492"/>
      <c r="AI16" s="492"/>
      <c r="AJ16" s="492"/>
      <c r="AK16" s="492"/>
      <c r="AL16" s="492"/>
      <c r="AM16"/>
      <c r="AN16" s="22"/>
      <c r="AO16" s="12"/>
    </row>
    <row r="17" spans="1:50" ht="8.25" customHeight="1" x14ac:dyDescent="0.35">
      <c r="A17" s="11"/>
      <c r="AN17" s="22"/>
      <c r="AO17" s="12"/>
    </row>
    <row r="18" spans="1:50" ht="8.25" customHeight="1" x14ac:dyDescent="0.35">
      <c r="A18" s="456" t="s">
        <v>185</v>
      </c>
      <c r="B18" s="469" t="s">
        <v>223</v>
      </c>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6"/>
      <c r="AN18" s="439">
        <v>22</v>
      </c>
      <c r="AO18" s="12"/>
    </row>
    <row r="19" spans="1:50" ht="15" customHeight="1" x14ac:dyDescent="0.35">
      <c r="A19" s="456"/>
      <c r="B19" s="508"/>
      <c r="C19" s="508"/>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6"/>
      <c r="AN19" s="439"/>
      <c r="AO19" s="12"/>
    </row>
    <row r="20" spans="1:50" ht="10" customHeight="1" x14ac:dyDescent="0.35">
      <c r="A20" s="11"/>
      <c r="B20" s="509" t="s">
        <v>122</v>
      </c>
      <c r="C20" s="510"/>
      <c r="D20" s="510"/>
      <c r="E20" s="510"/>
      <c r="F20" s="510"/>
      <c r="G20" s="510"/>
      <c r="H20" s="510"/>
      <c r="I20" s="510"/>
      <c r="J20" s="510"/>
      <c r="K20" s="510"/>
      <c r="L20" s="510"/>
      <c r="M20" s="510"/>
      <c r="N20" s="510"/>
      <c r="O20" s="510"/>
      <c r="P20" s="510"/>
      <c r="Q20" s="510"/>
      <c r="R20" s="511"/>
      <c r="S20" s="345" t="s">
        <v>37</v>
      </c>
      <c r="T20" s="514"/>
      <c r="U20" s="514"/>
      <c r="V20" s="514"/>
      <c r="W20" s="514"/>
      <c r="X20" s="514"/>
      <c r="Y20" s="514"/>
      <c r="Z20" s="514"/>
      <c r="AA20" s="514"/>
      <c r="AB20" s="514"/>
      <c r="AC20" s="514"/>
      <c r="AD20" s="515"/>
      <c r="AE20" s="345" t="s">
        <v>107</v>
      </c>
      <c r="AF20" s="514"/>
      <c r="AG20" s="514"/>
      <c r="AH20" s="514"/>
      <c r="AI20" s="514"/>
      <c r="AJ20" s="514"/>
      <c r="AK20" s="514"/>
      <c r="AL20" s="515"/>
      <c r="AO20" s="12"/>
    </row>
    <row r="21" spans="1:50" ht="14.25" customHeight="1" x14ac:dyDescent="0.35">
      <c r="A21" s="11"/>
      <c r="B21" s="512"/>
      <c r="C21" s="508"/>
      <c r="D21" s="508"/>
      <c r="E21" s="508"/>
      <c r="F21" s="508"/>
      <c r="G21" s="508"/>
      <c r="H21" s="508"/>
      <c r="I21" s="508"/>
      <c r="J21" s="508"/>
      <c r="K21" s="508"/>
      <c r="L21" s="508"/>
      <c r="M21" s="508"/>
      <c r="N21" s="508"/>
      <c r="O21" s="508"/>
      <c r="P21" s="508"/>
      <c r="Q21" s="508"/>
      <c r="R21" s="513"/>
      <c r="S21" s="516"/>
      <c r="T21" s="517"/>
      <c r="U21" s="517"/>
      <c r="V21" s="517"/>
      <c r="W21" s="517"/>
      <c r="X21" s="517"/>
      <c r="Y21" s="517"/>
      <c r="Z21" s="517"/>
      <c r="AA21" s="517"/>
      <c r="AB21" s="517"/>
      <c r="AC21" s="517"/>
      <c r="AD21" s="518"/>
      <c r="AE21" s="516"/>
      <c r="AF21" s="517"/>
      <c r="AG21" s="517"/>
      <c r="AH21" s="517"/>
      <c r="AI21" s="517"/>
      <c r="AJ21" s="517"/>
      <c r="AK21" s="517"/>
      <c r="AL21" s="518"/>
      <c r="AN21" s="22"/>
      <c r="AO21" s="12"/>
    </row>
    <row r="22" spans="1:50" ht="22.5" customHeight="1" x14ac:dyDescent="0.35">
      <c r="A22" s="11"/>
      <c r="B22" s="298"/>
      <c r="C22" s="299"/>
      <c r="D22" s="299"/>
      <c r="E22" s="299"/>
      <c r="F22" s="299"/>
      <c r="G22" s="299"/>
      <c r="H22" s="299"/>
      <c r="I22" s="299"/>
      <c r="J22" s="299"/>
      <c r="K22" s="299"/>
      <c r="L22" s="299"/>
      <c r="M22" s="299"/>
      <c r="N22" s="299"/>
      <c r="O22" s="299"/>
      <c r="P22" s="299"/>
      <c r="Q22" s="299"/>
      <c r="R22" s="300"/>
      <c r="S22" s="298"/>
      <c r="T22" s="299"/>
      <c r="U22" s="299"/>
      <c r="V22" s="299"/>
      <c r="W22" s="299"/>
      <c r="X22" s="299"/>
      <c r="Y22" s="299"/>
      <c r="Z22" s="299"/>
      <c r="AA22" s="299"/>
      <c r="AB22" s="299"/>
      <c r="AC22" s="299"/>
      <c r="AD22" s="300"/>
      <c r="AE22" s="505"/>
      <c r="AF22" s="506"/>
      <c r="AG22" s="506"/>
      <c r="AH22" s="506"/>
      <c r="AI22" s="506"/>
      <c r="AJ22" s="506"/>
      <c r="AK22" s="506"/>
      <c r="AL22" s="507"/>
      <c r="AN22" s="22"/>
      <c r="AO22" s="12"/>
      <c r="AR22" s="493"/>
      <c r="AS22" s="493"/>
      <c r="AT22" s="493"/>
      <c r="AU22" s="493"/>
      <c r="AV22" s="493"/>
      <c r="AW22" s="493"/>
      <c r="AX22" s="493"/>
    </row>
    <row r="23" spans="1:50" ht="22.5" customHeight="1" x14ac:dyDescent="0.35">
      <c r="A23" s="11"/>
      <c r="B23" s="298"/>
      <c r="C23" s="299"/>
      <c r="D23" s="299"/>
      <c r="E23" s="299"/>
      <c r="F23" s="299"/>
      <c r="G23" s="299"/>
      <c r="H23" s="299"/>
      <c r="I23" s="299"/>
      <c r="J23" s="299"/>
      <c r="K23" s="299"/>
      <c r="L23" s="299"/>
      <c r="M23" s="299"/>
      <c r="N23" s="299"/>
      <c r="O23" s="299"/>
      <c r="P23" s="299"/>
      <c r="Q23" s="299"/>
      <c r="R23" s="300"/>
      <c r="S23" s="298"/>
      <c r="T23" s="299"/>
      <c r="U23" s="299"/>
      <c r="V23" s="299"/>
      <c r="W23" s="299"/>
      <c r="X23" s="299"/>
      <c r="Y23" s="299"/>
      <c r="Z23" s="299"/>
      <c r="AA23" s="299"/>
      <c r="AB23" s="299"/>
      <c r="AC23" s="299"/>
      <c r="AD23" s="300"/>
      <c r="AE23" s="505"/>
      <c r="AF23" s="506"/>
      <c r="AG23" s="506"/>
      <c r="AH23" s="506"/>
      <c r="AI23" s="506"/>
      <c r="AJ23" s="506"/>
      <c r="AK23" s="506"/>
      <c r="AL23" s="507"/>
      <c r="AN23" s="22"/>
      <c r="AO23" s="12"/>
      <c r="AR23" s="493"/>
      <c r="AS23" s="493"/>
      <c r="AT23" s="493"/>
      <c r="AU23" s="493"/>
      <c r="AV23" s="493"/>
      <c r="AW23" s="493"/>
      <c r="AX23" s="493"/>
    </row>
    <row r="24" spans="1:50" ht="22.5" customHeight="1" x14ac:dyDescent="0.35">
      <c r="A24" s="11"/>
      <c r="B24" s="298"/>
      <c r="C24" s="299"/>
      <c r="D24" s="299"/>
      <c r="E24" s="299"/>
      <c r="F24" s="299"/>
      <c r="G24" s="299"/>
      <c r="H24" s="299"/>
      <c r="I24" s="299"/>
      <c r="J24" s="299"/>
      <c r="K24" s="299"/>
      <c r="L24" s="299"/>
      <c r="M24" s="299"/>
      <c r="N24" s="299"/>
      <c r="O24" s="299"/>
      <c r="P24" s="299"/>
      <c r="Q24" s="299"/>
      <c r="R24" s="300"/>
      <c r="S24" s="298"/>
      <c r="T24" s="299"/>
      <c r="U24" s="299"/>
      <c r="V24" s="299"/>
      <c r="W24" s="299"/>
      <c r="X24" s="299"/>
      <c r="Y24" s="299"/>
      <c r="Z24" s="299"/>
      <c r="AA24" s="299"/>
      <c r="AB24" s="299"/>
      <c r="AC24" s="299"/>
      <c r="AD24" s="300"/>
      <c r="AE24" s="505"/>
      <c r="AF24" s="506"/>
      <c r="AG24" s="506"/>
      <c r="AH24" s="506"/>
      <c r="AI24" s="506"/>
      <c r="AJ24" s="506"/>
      <c r="AK24" s="506"/>
      <c r="AL24" s="507"/>
      <c r="AN24" s="22"/>
      <c r="AO24" s="12"/>
      <c r="AR24" s="493"/>
      <c r="AS24" s="493"/>
      <c r="AT24" s="493"/>
      <c r="AU24" s="493"/>
      <c r="AV24" s="493"/>
      <c r="AW24" s="493"/>
      <c r="AX24" s="493"/>
    </row>
    <row r="25" spans="1:50" ht="22.5" customHeight="1" x14ac:dyDescent="0.35">
      <c r="A25" s="11"/>
      <c r="B25" s="298"/>
      <c r="C25" s="299"/>
      <c r="D25" s="299"/>
      <c r="E25" s="299"/>
      <c r="F25" s="299"/>
      <c r="G25" s="299"/>
      <c r="H25" s="299"/>
      <c r="I25" s="299"/>
      <c r="J25" s="299"/>
      <c r="K25" s="299"/>
      <c r="L25" s="299"/>
      <c r="M25" s="299"/>
      <c r="N25" s="299"/>
      <c r="O25" s="299"/>
      <c r="P25" s="299"/>
      <c r="Q25" s="299"/>
      <c r="R25" s="300"/>
      <c r="S25" s="298"/>
      <c r="T25" s="299"/>
      <c r="U25" s="299"/>
      <c r="V25" s="299"/>
      <c r="W25" s="299"/>
      <c r="X25" s="299"/>
      <c r="Y25" s="299"/>
      <c r="Z25" s="299"/>
      <c r="AA25" s="299"/>
      <c r="AB25" s="299"/>
      <c r="AC25" s="299"/>
      <c r="AD25" s="300"/>
      <c r="AE25" s="505"/>
      <c r="AF25" s="506"/>
      <c r="AG25" s="506"/>
      <c r="AH25" s="506"/>
      <c r="AI25" s="506"/>
      <c r="AJ25" s="506"/>
      <c r="AK25" s="506"/>
      <c r="AL25" s="507"/>
      <c r="AN25" s="22"/>
      <c r="AO25" s="12"/>
      <c r="AR25" s="493"/>
      <c r="AS25" s="493"/>
      <c r="AT25" s="493"/>
      <c r="AU25" s="493"/>
      <c r="AV25" s="493"/>
      <c r="AW25" s="493"/>
      <c r="AX25" s="493"/>
    </row>
    <row r="26" spans="1:50" ht="22.5" customHeight="1" x14ac:dyDescent="0.35">
      <c r="A26" s="11"/>
      <c r="B26" s="298"/>
      <c r="C26" s="299"/>
      <c r="D26" s="299"/>
      <c r="E26" s="299"/>
      <c r="F26" s="299"/>
      <c r="G26" s="299"/>
      <c r="H26" s="299"/>
      <c r="I26" s="299"/>
      <c r="J26" s="299"/>
      <c r="K26" s="299"/>
      <c r="L26" s="299"/>
      <c r="M26" s="299"/>
      <c r="N26" s="299"/>
      <c r="O26" s="299"/>
      <c r="P26" s="299"/>
      <c r="Q26" s="299"/>
      <c r="R26" s="300"/>
      <c r="S26" s="298"/>
      <c r="T26" s="299"/>
      <c r="U26" s="299"/>
      <c r="V26" s="299"/>
      <c r="W26" s="299"/>
      <c r="X26" s="299"/>
      <c r="Y26" s="299"/>
      <c r="Z26" s="299"/>
      <c r="AA26" s="299"/>
      <c r="AB26" s="299"/>
      <c r="AC26" s="299"/>
      <c r="AD26" s="300"/>
      <c r="AE26" s="505"/>
      <c r="AF26" s="506"/>
      <c r="AG26" s="506"/>
      <c r="AH26" s="506"/>
      <c r="AI26" s="506"/>
      <c r="AJ26" s="506"/>
      <c r="AK26" s="506"/>
      <c r="AL26" s="507"/>
      <c r="AN26" s="22"/>
      <c r="AO26" s="12"/>
      <c r="AR26" s="493"/>
      <c r="AS26" s="493"/>
      <c r="AT26" s="493"/>
      <c r="AU26" s="493"/>
      <c r="AV26" s="493"/>
      <c r="AW26" s="493"/>
      <c r="AX26" s="493"/>
    </row>
    <row r="27" spans="1:50" ht="22.5" customHeight="1" x14ac:dyDescent="0.35">
      <c r="A27" s="11"/>
      <c r="C27" s="22"/>
      <c r="D27" s="22"/>
      <c r="E27" s="22"/>
      <c r="F27" s="22"/>
      <c r="G27" s="22"/>
      <c r="AA27" s="514" t="s">
        <v>36</v>
      </c>
      <c r="AB27" s="514"/>
      <c r="AC27" s="514"/>
      <c r="AD27" s="515"/>
      <c r="AE27" s="492" t="str">
        <f>IF(COUNTA(AE22:AL26)=0,"",SUM(AE22:AL26))</f>
        <v/>
      </c>
      <c r="AF27" s="492"/>
      <c r="AG27" s="492"/>
      <c r="AH27" s="492"/>
      <c r="AI27" s="492"/>
      <c r="AJ27" s="492"/>
      <c r="AK27" s="492"/>
      <c r="AL27" s="492"/>
      <c r="AN27" s="22"/>
      <c r="AO27" s="12"/>
      <c r="AQ27" s="47"/>
      <c r="AR27" s="47"/>
      <c r="AS27" s="47"/>
      <c r="AT27" s="47"/>
      <c r="AU27" s="47"/>
      <c r="AV27" s="47"/>
      <c r="AW27" s="47"/>
      <c r="AX27" s="47"/>
    </row>
    <row r="28" spans="1:50" ht="15" customHeight="1" x14ac:dyDescent="0.35">
      <c r="A28" s="16"/>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57"/>
      <c r="AO28" s="19"/>
      <c r="AQ28" s="47"/>
      <c r="AR28" s="47"/>
      <c r="AS28" s="47"/>
      <c r="AT28" s="47"/>
      <c r="AU28" s="47"/>
      <c r="AV28" s="47"/>
      <c r="AW28" s="47"/>
      <c r="AX28" s="47"/>
    </row>
    <row r="29" spans="1:50" ht="12" customHeight="1" x14ac:dyDescent="0.35">
      <c r="C29" s="22"/>
      <c r="D29" s="22"/>
      <c r="E29" s="22"/>
      <c r="F29" s="22"/>
      <c r="G29" s="22"/>
      <c r="AG29" s="62"/>
      <c r="AN29" s="22"/>
    </row>
    <row r="30" spans="1:50" ht="8.25" customHeight="1" x14ac:dyDescent="0.35"/>
    <row r="31" spans="1:50" s="50" customFormat="1" ht="15" customHeight="1" x14ac:dyDescent="0.35">
      <c r="A31" s="98"/>
      <c r="B31" s="98"/>
      <c r="C31"/>
      <c r="D31"/>
      <c r="E31"/>
      <c r="F31"/>
      <c r="G31"/>
      <c r="H31"/>
      <c r="I31"/>
      <c r="J31"/>
      <c r="K31"/>
      <c r="L31"/>
      <c r="M31"/>
      <c r="N31"/>
      <c r="O31"/>
      <c r="P31"/>
      <c r="Q31"/>
      <c r="R31"/>
      <c r="S31" s="22"/>
      <c r="T31"/>
      <c r="U31"/>
      <c r="V31"/>
      <c r="W31"/>
      <c r="X31"/>
      <c r="Y31"/>
      <c r="Z31"/>
      <c r="AA31"/>
      <c r="AB31"/>
      <c r="AC31"/>
      <c r="AD31" s="15" t="s">
        <v>249</v>
      </c>
      <c r="AE31" s="15"/>
      <c r="AF31" s="520" t="str">
        <f>IF('Instructions and Particulars'!$K$7="","",'Instructions and Particulars'!$K$7)</f>
        <v/>
      </c>
      <c r="AG31" s="521"/>
      <c r="AH31" s="521"/>
      <c r="AI31" s="521"/>
      <c r="AJ31" s="521"/>
      <c r="AK31" s="521"/>
      <c r="AL31" s="521"/>
      <c r="AM31" s="521"/>
      <c r="AN31" s="522"/>
      <c r="AO31"/>
    </row>
    <row r="32" spans="1:50" ht="10" customHeight="1" x14ac:dyDescent="0.35"/>
    <row r="33" spans="1:49" ht="8.25" customHeight="1" x14ac:dyDescent="0.35"/>
    <row r="34" spans="1:49" ht="15" customHeight="1" x14ac:dyDescent="0.35">
      <c r="AT34" s="53"/>
    </row>
    <row r="35" spans="1:49" ht="10" customHeight="1" x14ac:dyDescent="0.35"/>
    <row r="36" spans="1:49" ht="8.25" customHeight="1" x14ac:dyDescent="0.35"/>
    <row r="37" spans="1:49" ht="8.25" customHeight="1" x14ac:dyDescent="0.35"/>
    <row r="38" spans="1:49" ht="10" customHeight="1" x14ac:dyDescent="0.35"/>
    <row r="39" spans="1:49" ht="15" customHeight="1" x14ac:dyDescent="0.35"/>
    <row r="40" spans="1:49" ht="8.25" customHeight="1" x14ac:dyDescent="0.35"/>
    <row r="41" spans="1:49" ht="8.25" customHeight="1" x14ac:dyDescent="0.35"/>
    <row r="42" spans="1:49" s="77" customFormat="1" ht="15" customHeight="1" x14ac:dyDescent="0.35">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Q42"/>
      <c r="AR42"/>
      <c r="AS42"/>
      <c r="AT42"/>
      <c r="AU42"/>
      <c r="AV42"/>
      <c r="AW42"/>
    </row>
    <row r="43" spans="1:49" s="77" customFormat="1" ht="15" customHeight="1" x14ac:dyDescent="0.3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Q43" s="448"/>
      <c r="AR43" s="448"/>
      <c r="AS43" s="448"/>
      <c r="AT43" s="448"/>
      <c r="AU43" s="448"/>
      <c r="AV43" s="448"/>
      <c r="AW43" s="448"/>
    </row>
    <row r="44" spans="1:49" s="77" customFormat="1" ht="10" customHeight="1" x14ac:dyDescent="0.3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Q44" s="448"/>
      <c r="AR44" s="448"/>
      <c r="AS44" s="448"/>
      <c r="AT44" s="448"/>
      <c r="AU44" s="448"/>
      <c r="AV44" s="448"/>
      <c r="AW44" s="448"/>
    </row>
    <row r="45" spans="1:49" ht="8.25" customHeight="1" x14ac:dyDescent="0.35">
      <c r="AQ45" s="448"/>
      <c r="AR45" s="448"/>
      <c r="AS45" s="448"/>
      <c r="AT45" s="448"/>
      <c r="AU45" s="448"/>
      <c r="AV45" s="448"/>
      <c r="AW45" s="448"/>
    </row>
    <row r="46" spans="1:49" s="77" customFormat="1" ht="15" customHeight="1" x14ac:dyDescent="0.3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Q46" s="448"/>
      <c r="AR46" s="448"/>
      <c r="AS46" s="448"/>
      <c r="AT46" s="448"/>
      <c r="AU46" s="448"/>
      <c r="AV46" s="448"/>
      <c r="AW46" s="448"/>
    </row>
    <row r="47" spans="1:49" s="77" customFormat="1" ht="10" customHeight="1" x14ac:dyDescent="0.3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Q47" s="448"/>
      <c r="AR47" s="448"/>
      <c r="AS47" s="448"/>
      <c r="AT47" s="448"/>
      <c r="AU47" s="448"/>
      <c r="AV47" s="448"/>
      <c r="AW47" s="448"/>
    </row>
    <row r="48" spans="1:49" ht="8.25" customHeight="1" x14ac:dyDescent="0.35">
      <c r="AQ48" s="448"/>
      <c r="AR48" s="448"/>
      <c r="AS48" s="448"/>
      <c r="AT48" s="448"/>
      <c r="AU48" s="448"/>
      <c r="AV48" s="448"/>
      <c r="AW48" s="448"/>
    </row>
    <row r="49" spans="1:49" s="77" customFormat="1" ht="15" customHeight="1" x14ac:dyDescent="0.3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Q49" s="448"/>
      <c r="AR49" s="448"/>
      <c r="AS49" s="448"/>
      <c r="AT49" s="448"/>
      <c r="AU49" s="448"/>
      <c r="AV49" s="448"/>
      <c r="AW49" s="448"/>
    </row>
    <row r="50" spans="1:49" s="77" customFormat="1" ht="10" customHeight="1" x14ac:dyDescent="0.3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Q50" s="448"/>
      <c r="AR50" s="448"/>
      <c r="AS50" s="448"/>
      <c r="AT50" s="448"/>
      <c r="AU50" s="448"/>
      <c r="AV50" s="448"/>
      <c r="AW50" s="448"/>
    </row>
    <row r="51" spans="1:49" ht="8.25" customHeight="1" x14ac:dyDescent="0.35">
      <c r="AQ51" s="448"/>
      <c r="AR51" s="448"/>
      <c r="AS51" s="448"/>
      <c r="AT51" s="448"/>
      <c r="AU51" s="448"/>
      <c r="AV51" s="448"/>
      <c r="AW51" s="448"/>
    </row>
    <row r="52" spans="1:49" ht="10" customHeight="1" x14ac:dyDescent="0.35">
      <c r="AQ52" s="448"/>
      <c r="AR52" s="448"/>
      <c r="AS52" s="448"/>
      <c r="AT52" s="448"/>
      <c r="AU52" s="448"/>
      <c r="AV52" s="448"/>
      <c r="AW52" s="448"/>
    </row>
    <row r="53" spans="1:49" ht="15" customHeight="1" x14ac:dyDescent="0.35"/>
    <row r="54" spans="1:49" ht="8.25" customHeight="1" x14ac:dyDescent="0.35"/>
    <row r="55" spans="1:49" ht="8.25" customHeight="1" x14ac:dyDescent="0.35"/>
    <row r="56" spans="1:49" ht="15" customHeight="1" x14ac:dyDescent="0.35"/>
    <row r="57" spans="1:49" ht="12" customHeight="1" x14ac:dyDescent="0.35"/>
    <row r="61" spans="1:49" ht="8.25" customHeight="1" x14ac:dyDescent="0.35"/>
    <row r="62" spans="1:49" ht="10" customHeight="1" x14ac:dyDescent="0.35"/>
    <row r="63" spans="1:49" ht="15.75" customHeight="1" x14ac:dyDescent="0.35"/>
    <row r="64" spans="1:49" ht="15" customHeight="1" x14ac:dyDescent="0.35"/>
    <row r="65" spans="44:44" ht="15" customHeight="1" x14ac:dyDescent="0.35"/>
    <row r="66" spans="44:44" ht="30" customHeight="1" x14ac:dyDescent="0.35"/>
    <row r="67" spans="44:44" ht="30" customHeight="1" x14ac:dyDescent="0.35"/>
    <row r="68" spans="44:44" ht="30" customHeight="1" x14ac:dyDescent="0.35"/>
    <row r="69" spans="44:44" ht="8.25" customHeight="1" x14ac:dyDescent="0.35"/>
    <row r="70" spans="44:44" ht="15" customHeight="1" x14ac:dyDescent="0.35"/>
    <row r="71" spans="44:44" ht="10" customHeight="1" x14ac:dyDescent="0.35"/>
    <row r="72" spans="44:44" ht="15" customHeight="1" x14ac:dyDescent="0.35"/>
    <row r="73" spans="44:44" ht="15" customHeight="1" x14ac:dyDescent="0.35"/>
    <row r="74" spans="44:44" ht="30" customHeight="1" x14ac:dyDescent="0.35">
      <c r="AR74" s="8"/>
    </row>
    <row r="75" spans="44:44" ht="30" customHeight="1" x14ac:dyDescent="0.35"/>
    <row r="76" spans="44:44" ht="30" customHeight="1" x14ac:dyDescent="0.35"/>
    <row r="77" spans="44:44" ht="8.25" customHeight="1" x14ac:dyDescent="0.35"/>
    <row r="79" spans="44:44" ht="9" customHeight="1" x14ac:dyDescent="0.35"/>
  </sheetData>
  <sheetProtection algorithmName="SHA-512" hashValue="+AqLSjyflGkyoDBygAPXoYI9uUYpidYKlCEU1ZjBSOURhIa0aGADwzDAn9njZwy2sqLilglbs8s3CeAWHpJWog==" saltValue="s5st5YB5QVZEKkFuLOnp8w==" spinCount="100000" sheet="1" selectLockedCells="1"/>
  <dataConsolidate/>
  <mergeCells count="62">
    <mergeCell ref="S11:W11"/>
    <mergeCell ref="X11:AD11"/>
    <mergeCell ref="AF31:AN31"/>
    <mergeCell ref="AQ43:AW52"/>
    <mergeCell ref="AR22:AX26"/>
    <mergeCell ref="AE22:AL22"/>
    <mergeCell ref="AA27:AD27"/>
    <mergeCell ref="AE27:AL27"/>
    <mergeCell ref="B11:M11"/>
    <mergeCell ref="AE11:AL11"/>
    <mergeCell ref="AE15:AL15"/>
    <mergeCell ref="AA16:AD16"/>
    <mergeCell ref="AE16:AL16"/>
    <mergeCell ref="B14:M14"/>
    <mergeCell ref="N14:R14"/>
    <mergeCell ref="S14:W14"/>
    <mergeCell ref="X14:AD14"/>
    <mergeCell ref="AE14:AL14"/>
    <mergeCell ref="AE12:AL12"/>
    <mergeCell ref="B15:M15"/>
    <mergeCell ref="N15:R15"/>
    <mergeCell ref="S15:W15"/>
    <mergeCell ref="X15:AD15"/>
    <mergeCell ref="B12:M12"/>
    <mergeCell ref="B22:R22"/>
    <mergeCell ref="S22:AD22"/>
    <mergeCell ref="A1:AO1"/>
    <mergeCell ref="A7:A8"/>
    <mergeCell ref="B7:AI8"/>
    <mergeCell ref="AN7:AN8"/>
    <mergeCell ref="X13:AD13"/>
    <mergeCell ref="AE13:AL13"/>
    <mergeCell ref="B9:M10"/>
    <mergeCell ref="N9:R10"/>
    <mergeCell ref="S9:W10"/>
    <mergeCell ref="X9:AD10"/>
    <mergeCell ref="AE9:AL10"/>
    <mergeCell ref="B13:M13"/>
    <mergeCell ref="N13:R13"/>
    <mergeCell ref="S13:W13"/>
    <mergeCell ref="A18:A19"/>
    <mergeCell ref="B18:AL19"/>
    <mergeCell ref="AN18:AN19"/>
    <mergeCell ref="B20:R21"/>
    <mergeCell ref="S20:AD21"/>
    <mergeCell ref="AE20:AL21"/>
    <mergeCell ref="N11:R11"/>
    <mergeCell ref="N12:R12"/>
    <mergeCell ref="S12:W12"/>
    <mergeCell ref="X12:AD12"/>
    <mergeCell ref="AE26:AL26"/>
    <mergeCell ref="S26:AD26"/>
    <mergeCell ref="B26:R26"/>
    <mergeCell ref="B25:R25"/>
    <mergeCell ref="S25:AD25"/>
    <mergeCell ref="AE25:AL25"/>
    <mergeCell ref="B23:R23"/>
    <mergeCell ref="S23:AD23"/>
    <mergeCell ref="AE23:AL23"/>
    <mergeCell ref="B24:R24"/>
    <mergeCell ref="S24:AD24"/>
    <mergeCell ref="AE24:AL24"/>
  </mergeCells>
  <dataValidations count="1">
    <dataValidation type="whole" allowBlank="1" showInputMessage="1" showErrorMessage="1" error="Please enter a positive whole number. " sqref="AE22:AL26 S11:AD15" xr:uid="{6C295AC8-5C6C-449F-9203-53A9C56959EB}">
      <formula1>0</formula1>
      <formula2>999999999999999</formula2>
    </dataValidation>
  </dataValidations>
  <pageMargins left="0.23622047244094491" right="0.15748031496062992" top="0.27559055118110237" bottom="0.23622047244094491" header="0.19685039370078741" footer="0.15748031496062992"/>
  <pageSetup paperSize="9" scale="50" fitToHeight="0" orientation="portrait" horizontalDpi="4294967294" verticalDpi="4294967294" r:id="rId1"/>
  <headerFooter>
    <oddFooter>&amp;L&amp;"Arial,Regular"&amp;8IRIN 230/2024&amp;C&amp;"Arial,Regular"&amp;8Page 4</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H62"/>
  <sheetViews>
    <sheetView showGridLines="0" showWhiteSpace="0" view="pageLayout" zoomScale="80" zoomScaleNormal="100" zoomScalePageLayoutView="80" workbookViewId="0">
      <selection activeCell="C11" sqref="C11"/>
    </sheetView>
  </sheetViews>
  <sheetFormatPr defaultRowHeight="14.5" x14ac:dyDescent="0.35"/>
  <cols>
    <col min="1" max="1" width="16.453125" customWidth="1"/>
    <col min="2" max="2" width="3.453125" customWidth="1"/>
    <col min="3" max="3" width="8.7265625" customWidth="1"/>
    <col min="4" max="4" width="19.54296875" customWidth="1"/>
    <col min="5" max="5" width="3.81640625" customWidth="1"/>
    <col min="6" max="6" width="4.81640625" customWidth="1"/>
    <col min="7" max="8" width="1.1796875" customWidth="1"/>
    <col min="9" max="9" width="8.453125" customWidth="1"/>
    <col min="10" max="10" width="1" customWidth="1"/>
    <col min="11" max="11" width="10.7265625" customWidth="1"/>
    <col min="12" max="12" width="3" customWidth="1"/>
    <col min="13" max="17" width="3.26953125" customWidth="1"/>
    <col min="18" max="18" width="3.7265625" customWidth="1"/>
    <col min="19" max="19" width="3" customWidth="1"/>
    <col min="20" max="21" width="3.26953125" customWidth="1"/>
    <col min="22" max="22" width="2.54296875" customWidth="1"/>
    <col min="23" max="23" width="0.1796875" customWidth="1"/>
    <col min="24" max="24" width="1.1796875" customWidth="1"/>
  </cols>
  <sheetData>
    <row r="1" spans="1:31" ht="15.75" customHeight="1" x14ac:dyDescent="0.35">
      <c r="A1" s="143"/>
      <c r="B1" s="143"/>
      <c r="C1" s="143"/>
      <c r="D1" s="143"/>
      <c r="E1" s="143"/>
      <c r="F1" s="595">
        <v>23101</v>
      </c>
      <c r="G1" s="595"/>
      <c r="H1" s="595"/>
      <c r="I1" s="595"/>
      <c r="J1" s="595"/>
      <c r="K1" s="143"/>
      <c r="L1" s="143"/>
      <c r="M1" s="143"/>
      <c r="N1" s="143"/>
      <c r="O1" s="143"/>
      <c r="P1" s="143"/>
      <c r="Q1" s="143"/>
      <c r="R1" s="143"/>
      <c r="S1" s="143"/>
      <c r="T1" s="143"/>
      <c r="U1" s="143"/>
      <c r="V1" s="143"/>
      <c r="W1" s="99"/>
    </row>
    <row r="2" spans="1:31" ht="9.65" customHeight="1" x14ac:dyDescent="0.35"/>
    <row r="3" spans="1:31" ht="20.25" customHeight="1" x14ac:dyDescent="0.35">
      <c r="A3" s="100">
        <v>2024</v>
      </c>
      <c r="B3" s="101"/>
      <c r="C3" s="101"/>
      <c r="D3" s="8"/>
      <c r="E3" s="8"/>
      <c r="F3" s="360" t="s">
        <v>51</v>
      </c>
      <c r="G3" s="360"/>
      <c r="H3" s="360"/>
      <c r="I3" s="360"/>
      <c r="J3" s="360"/>
      <c r="K3" s="8"/>
      <c r="L3" s="8"/>
      <c r="M3" s="8"/>
      <c r="N3" s="8"/>
      <c r="O3" s="8"/>
      <c r="P3" s="8"/>
      <c r="Q3" s="553" t="s">
        <v>52</v>
      </c>
      <c r="R3" s="553"/>
      <c r="S3" s="553"/>
      <c r="T3" s="553"/>
      <c r="U3" s="553"/>
      <c r="V3" s="553"/>
      <c r="W3" s="102"/>
    </row>
    <row r="5" spans="1:31" ht="30" customHeight="1" x14ac:dyDescent="0.35">
      <c r="A5" s="103" t="s">
        <v>53</v>
      </c>
      <c r="B5" s="537" t="str">
        <f>IF('Instructions and Particulars'!E9="","",'Instructions and Particulars'!E9)</f>
        <v/>
      </c>
      <c r="C5" s="538"/>
      <c r="D5" s="538"/>
      <c r="E5" s="538"/>
      <c r="F5" s="538"/>
      <c r="G5" s="538"/>
      <c r="H5" s="538"/>
      <c r="I5" s="554"/>
      <c r="K5" s="103" t="s">
        <v>27</v>
      </c>
      <c r="L5" s="537" t="str">
        <f>IF('Instructions and Particulars'!E7="","",'Instructions and Particulars'!E7)</f>
        <v/>
      </c>
      <c r="M5" s="538"/>
      <c r="N5" s="538"/>
      <c r="O5" s="538"/>
      <c r="P5" s="538"/>
      <c r="Q5" s="538"/>
      <c r="R5" s="538"/>
      <c r="S5" s="538"/>
      <c r="T5" s="538"/>
      <c r="U5" s="538"/>
      <c r="V5" s="538"/>
      <c r="W5" s="538"/>
      <c r="Y5" s="3" t="str">
        <f>IF(OR(B5="",L5=""),"Please fill in Name and Tax Ref No. at the Particulars worksheet.","")</f>
        <v>Please fill in Name and Tax Ref No. at the Particulars worksheet.</v>
      </c>
      <c r="Z5" s="3"/>
      <c r="AA5" s="3"/>
      <c r="AB5" s="3"/>
      <c r="AC5" s="3"/>
      <c r="AD5" s="3"/>
      <c r="AE5" s="3"/>
    </row>
    <row r="6" spans="1:31" ht="6" customHeight="1" x14ac:dyDescent="0.35">
      <c r="A6" s="104"/>
      <c r="B6" s="104"/>
      <c r="C6" s="104"/>
      <c r="D6" s="104"/>
      <c r="E6" s="104"/>
      <c r="F6" s="104"/>
      <c r="G6" s="104"/>
      <c r="H6" s="104"/>
      <c r="I6" s="104"/>
      <c r="J6" s="104"/>
      <c r="K6" s="104"/>
      <c r="L6" s="104"/>
      <c r="M6" s="104"/>
      <c r="N6" s="104"/>
      <c r="O6" s="104"/>
      <c r="P6" s="104"/>
      <c r="Q6" s="104"/>
      <c r="R6" s="104"/>
      <c r="S6" s="104"/>
      <c r="T6" s="104"/>
      <c r="U6" s="104"/>
      <c r="V6" s="104"/>
      <c r="W6" s="105"/>
      <c r="X6" s="104"/>
    </row>
    <row r="7" spans="1:31" s="107" customFormat="1" x14ac:dyDescent="0.35">
      <c r="A7" s="14" t="s">
        <v>54</v>
      </c>
      <c r="B7" s="106"/>
      <c r="C7" s="106"/>
      <c r="W7" s="108"/>
    </row>
    <row r="8" spans="1:31" s="107" customFormat="1" ht="6" customHeight="1" x14ac:dyDescent="0.35">
      <c r="A8" s="14"/>
      <c r="B8" s="106"/>
      <c r="C8" s="106"/>
      <c r="W8" s="108"/>
    </row>
    <row r="9" spans="1:31" s="107" customFormat="1" ht="30" customHeight="1" x14ac:dyDescent="0.35">
      <c r="A9" s="109" t="s">
        <v>120</v>
      </c>
      <c r="B9" s="110"/>
      <c r="C9" s="110"/>
      <c r="D9" s="110"/>
      <c r="E9" s="110"/>
      <c r="F9" s="110"/>
      <c r="G9" s="110"/>
      <c r="H9" s="110"/>
      <c r="I9" s="110"/>
      <c r="J9" s="110"/>
      <c r="K9" s="110"/>
      <c r="L9" s="110"/>
      <c r="M9" s="110"/>
      <c r="N9" s="110"/>
      <c r="O9" s="111"/>
      <c r="P9" s="111"/>
      <c r="Q9" s="111"/>
      <c r="R9" s="111"/>
      <c r="S9" s="111"/>
      <c r="T9" s="111"/>
      <c r="U9" s="111"/>
      <c r="V9" s="111"/>
      <c r="W9" s="112"/>
      <c r="AA9"/>
    </row>
    <row r="10" spans="1:31" s="107" customFormat="1" x14ac:dyDescent="0.35">
      <c r="A10" s="113" t="s">
        <v>227</v>
      </c>
      <c r="B10" s="92"/>
      <c r="C10" s="92"/>
      <c r="D10" s="14"/>
      <c r="E10" s="14"/>
      <c r="F10" s="14"/>
      <c r="G10" s="14"/>
      <c r="H10" s="14"/>
      <c r="I10" s="14"/>
      <c r="J10" s="14"/>
      <c r="K10" s="14"/>
      <c r="L10" s="14"/>
      <c r="M10" s="14"/>
      <c r="W10" s="108"/>
      <c r="AA10"/>
    </row>
    <row r="11" spans="1:31" s="107" customFormat="1" x14ac:dyDescent="0.35">
      <c r="A11" s="114" t="s">
        <v>139</v>
      </c>
      <c r="B11" s="106"/>
      <c r="C11" s="106"/>
      <c r="D11" s="106"/>
      <c r="E11" s="106"/>
      <c r="F11" s="106"/>
      <c r="G11" s="106"/>
      <c r="H11" s="106"/>
      <c r="I11" s="106"/>
      <c r="J11" s="115"/>
      <c r="K11" s="115"/>
      <c r="L11" s="115"/>
      <c r="W11" s="108"/>
      <c r="AA11"/>
    </row>
    <row r="12" spans="1:31" ht="15" customHeight="1" x14ac:dyDescent="0.35">
      <c r="A12" s="523" t="s">
        <v>140</v>
      </c>
      <c r="B12" s="316" t="s">
        <v>55</v>
      </c>
      <c r="C12" s="317"/>
      <c r="D12" s="318"/>
      <c r="E12" s="316" t="s">
        <v>56</v>
      </c>
      <c r="F12" s="317"/>
      <c r="G12" s="317"/>
      <c r="H12" s="317"/>
      <c r="I12" s="317"/>
      <c r="J12" s="318"/>
      <c r="K12" s="539" t="s">
        <v>128</v>
      </c>
      <c r="L12" s="548"/>
      <c r="M12" s="548"/>
      <c r="N12" s="539" t="s">
        <v>138</v>
      </c>
      <c r="O12" s="540"/>
      <c r="P12" s="540"/>
      <c r="Q12" s="540"/>
      <c r="R12" s="541"/>
      <c r="S12" s="316" t="s">
        <v>123</v>
      </c>
      <c r="T12" s="317"/>
      <c r="U12" s="317"/>
      <c r="V12" s="317"/>
      <c r="W12" s="318"/>
    </row>
    <row r="13" spans="1:31" ht="15" customHeight="1" x14ac:dyDescent="0.35">
      <c r="A13" s="524"/>
      <c r="B13" s="319"/>
      <c r="C13" s="320"/>
      <c r="D13" s="321"/>
      <c r="E13" s="319"/>
      <c r="F13" s="320"/>
      <c r="G13" s="320"/>
      <c r="H13" s="320"/>
      <c r="I13" s="320"/>
      <c r="J13" s="321"/>
      <c r="K13" s="549"/>
      <c r="L13" s="550"/>
      <c r="M13" s="550"/>
      <c r="N13" s="542"/>
      <c r="O13" s="543"/>
      <c r="P13" s="543"/>
      <c r="Q13" s="543"/>
      <c r="R13" s="544"/>
      <c r="S13" s="319"/>
      <c r="T13" s="320"/>
      <c r="U13" s="320"/>
      <c r="V13" s="320"/>
      <c r="W13" s="321"/>
    </row>
    <row r="14" spans="1:31" ht="30" customHeight="1" x14ac:dyDescent="0.35">
      <c r="A14" s="145"/>
      <c r="B14" s="298"/>
      <c r="C14" s="299"/>
      <c r="D14" s="300"/>
      <c r="E14" s="298"/>
      <c r="F14" s="299"/>
      <c r="G14" s="299"/>
      <c r="H14" s="299"/>
      <c r="I14" s="299"/>
      <c r="J14" s="300"/>
      <c r="K14" s="551"/>
      <c r="L14" s="552"/>
      <c r="M14" s="552"/>
      <c r="N14" s="551"/>
      <c r="O14" s="552"/>
      <c r="P14" s="552"/>
      <c r="Q14" s="552"/>
      <c r="R14" s="558"/>
      <c r="S14" s="545"/>
      <c r="T14" s="546"/>
      <c r="U14" s="546"/>
      <c r="V14" s="546"/>
      <c r="W14" s="547"/>
    </row>
    <row r="15" spans="1:31" ht="30" customHeight="1" x14ac:dyDescent="0.35">
      <c r="A15" s="145"/>
      <c r="B15" s="298"/>
      <c r="C15" s="299"/>
      <c r="D15" s="300"/>
      <c r="E15" s="298"/>
      <c r="F15" s="299"/>
      <c r="G15" s="299"/>
      <c r="H15" s="299"/>
      <c r="I15" s="299"/>
      <c r="J15" s="300"/>
      <c r="K15" s="551"/>
      <c r="L15" s="552"/>
      <c r="M15" s="552"/>
      <c r="N15" s="551"/>
      <c r="O15" s="552"/>
      <c r="P15" s="552"/>
      <c r="Q15" s="552"/>
      <c r="R15" s="558"/>
      <c r="S15" s="545"/>
      <c r="T15" s="546"/>
      <c r="U15" s="546"/>
      <c r="V15" s="546"/>
      <c r="W15" s="547"/>
    </row>
    <row r="16" spans="1:31" ht="30" customHeight="1" x14ac:dyDescent="0.35">
      <c r="A16" s="145"/>
      <c r="B16" s="298"/>
      <c r="C16" s="299"/>
      <c r="D16" s="300"/>
      <c r="E16" s="298"/>
      <c r="F16" s="299"/>
      <c r="G16" s="299"/>
      <c r="H16" s="299"/>
      <c r="I16" s="299"/>
      <c r="J16" s="300"/>
      <c r="K16" s="551"/>
      <c r="L16" s="552"/>
      <c r="M16" s="552"/>
      <c r="N16" s="551"/>
      <c r="O16" s="552"/>
      <c r="P16" s="552"/>
      <c r="Q16" s="552"/>
      <c r="R16" s="558"/>
      <c r="S16" s="545"/>
      <c r="T16" s="546"/>
      <c r="U16" s="546"/>
      <c r="V16" s="546"/>
      <c r="W16" s="547"/>
    </row>
    <row r="17" spans="1:27" ht="30" customHeight="1" x14ac:dyDescent="0.35">
      <c r="A17" s="20"/>
      <c r="B17" s="116"/>
      <c r="C17" s="116"/>
      <c r="D17" s="116"/>
      <c r="E17" s="555" t="s">
        <v>36</v>
      </c>
      <c r="F17" s="556"/>
      <c r="G17" s="556"/>
      <c r="H17" s="556"/>
      <c r="I17" s="556"/>
      <c r="J17" s="556"/>
      <c r="K17" s="492" t="str">
        <f>IF(COUNTA(K14:M16)=0,"",SUM(K14:M16))</f>
        <v/>
      </c>
      <c r="L17" s="492"/>
      <c r="M17" s="492"/>
      <c r="N17" s="537" t="str">
        <f>IF(COUNTA(N14:R16)=0,"",SUM(N14:R16))</f>
        <v/>
      </c>
      <c r="O17" s="538"/>
      <c r="P17" s="538"/>
      <c r="Q17" s="538"/>
      <c r="R17" s="554"/>
      <c r="S17" s="526"/>
      <c r="T17" s="527"/>
      <c r="U17" s="527"/>
      <c r="V17" s="527"/>
      <c r="W17" s="528"/>
    </row>
    <row r="18" spans="1:27" ht="6" customHeight="1" x14ac:dyDescent="0.35">
      <c r="A18" s="117"/>
      <c r="B18" s="118"/>
      <c r="C18" s="118"/>
      <c r="D18" s="118"/>
      <c r="E18" s="119"/>
      <c r="F18" s="119"/>
      <c r="G18" s="119"/>
      <c r="H18" s="119"/>
      <c r="I18" s="119"/>
      <c r="J18" s="119"/>
      <c r="K18" s="120"/>
      <c r="L18" s="120"/>
      <c r="M18" s="120"/>
      <c r="N18" s="121"/>
      <c r="O18" s="121"/>
      <c r="P18" s="121"/>
      <c r="Q18" s="121"/>
      <c r="R18" s="122"/>
      <c r="S18" s="123"/>
      <c r="T18" s="123"/>
      <c r="U18" s="123"/>
      <c r="V18" s="123"/>
      <c r="W18" s="124"/>
    </row>
    <row r="19" spans="1:27" s="107" customFormat="1" x14ac:dyDescent="0.35">
      <c r="A19" s="125" t="s">
        <v>228</v>
      </c>
      <c r="B19" s="126"/>
      <c r="C19" s="126"/>
      <c r="D19" s="127"/>
      <c r="E19" s="127"/>
      <c r="F19" s="127"/>
      <c r="G19" s="127"/>
      <c r="H19" s="127"/>
      <c r="I19" s="127"/>
      <c r="J19" s="127"/>
      <c r="K19" s="127"/>
      <c r="L19" s="127"/>
      <c r="M19" s="127"/>
      <c r="N19" s="127"/>
      <c r="O19" s="127"/>
      <c r="P19" s="127"/>
      <c r="Q19" s="127"/>
      <c r="R19" s="127"/>
      <c r="S19" s="14"/>
      <c r="T19" s="14"/>
      <c r="U19" s="14"/>
      <c r="V19" s="14"/>
      <c r="W19" s="128"/>
      <c r="AA19"/>
    </row>
    <row r="20" spans="1:27" s="107" customFormat="1" x14ac:dyDescent="0.35">
      <c r="A20" s="129" t="s">
        <v>58</v>
      </c>
      <c r="B20" s="130"/>
      <c r="C20" s="130"/>
      <c r="D20" s="130"/>
      <c r="E20" s="130"/>
      <c r="F20" s="130"/>
      <c r="G20" s="130"/>
      <c r="H20" s="130"/>
      <c r="I20" s="130"/>
      <c r="J20" s="131"/>
      <c r="K20" s="131"/>
      <c r="L20" s="131"/>
      <c r="M20" s="131"/>
      <c r="N20" s="131"/>
      <c r="O20" s="131"/>
      <c r="P20" s="131"/>
      <c r="Q20" s="131"/>
      <c r="R20" s="131"/>
      <c r="S20" s="131"/>
      <c r="T20" s="132"/>
      <c r="U20" s="132"/>
      <c r="V20" s="132"/>
      <c r="W20" s="133"/>
      <c r="AA20"/>
    </row>
    <row r="21" spans="1:27" ht="8.25" customHeight="1" x14ac:dyDescent="0.35">
      <c r="A21" s="523" t="s">
        <v>141</v>
      </c>
      <c r="B21" s="523" t="s">
        <v>55</v>
      </c>
      <c r="C21" s="523"/>
      <c r="D21" s="523"/>
      <c r="E21" s="523" t="s">
        <v>56</v>
      </c>
      <c r="F21" s="523"/>
      <c r="G21" s="523"/>
      <c r="H21" s="523"/>
      <c r="I21" s="523"/>
      <c r="J21" s="539" t="s">
        <v>129</v>
      </c>
      <c r="K21" s="540"/>
      <c r="L21" s="540"/>
      <c r="M21" s="540"/>
      <c r="N21" s="316" t="s">
        <v>121</v>
      </c>
      <c r="O21" s="529"/>
      <c r="P21" s="529"/>
      <c r="Q21" s="529"/>
      <c r="R21" s="529"/>
      <c r="S21" s="529"/>
      <c r="T21" s="529"/>
      <c r="U21" s="529"/>
      <c r="V21" s="529"/>
      <c r="W21" s="530"/>
    </row>
    <row r="22" spans="1:27" x14ac:dyDescent="0.35">
      <c r="A22" s="525"/>
      <c r="B22" s="525"/>
      <c r="C22" s="525"/>
      <c r="D22" s="525"/>
      <c r="E22" s="525"/>
      <c r="F22" s="525"/>
      <c r="G22" s="525"/>
      <c r="H22" s="525"/>
      <c r="I22" s="525"/>
      <c r="J22" s="559"/>
      <c r="K22" s="560"/>
      <c r="L22" s="560"/>
      <c r="M22" s="560"/>
      <c r="N22" s="531"/>
      <c r="O22" s="532"/>
      <c r="P22" s="532"/>
      <c r="Q22" s="532"/>
      <c r="R22" s="532"/>
      <c r="S22" s="532"/>
      <c r="T22" s="532"/>
      <c r="U22" s="532"/>
      <c r="V22" s="532"/>
      <c r="W22" s="533"/>
    </row>
    <row r="23" spans="1:27" ht="24" customHeight="1" x14ac:dyDescent="0.35">
      <c r="A23" s="525"/>
      <c r="B23" s="525"/>
      <c r="C23" s="525"/>
      <c r="D23" s="525"/>
      <c r="E23" s="525"/>
      <c r="F23" s="525"/>
      <c r="G23" s="525"/>
      <c r="H23" s="525"/>
      <c r="I23" s="525"/>
      <c r="J23" s="559"/>
      <c r="K23" s="560"/>
      <c r="L23" s="560"/>
      <c r="M23" s="560"/>
      <c r="N23" s="531"/>
      <c r="O23" s="532"/>
      <c r="P23" s="532"/>
      <c r="Q23" s="532"/>
      <c r="R23" s="532"/>
      <c r="S23" s="532"/>
      <c r="T23" s="532"/>
      <c r="U23" s="532"/>
      <c r="V23" s="532"/>
      <c r="W23" s="533"/>
    </row>
    <row r="24" spans="1:27" ht="8.25" customHeight="1" x14ac:dyDescent="0.35">
      <c r="A24" s="524"/>
      <c r="B24" s="524"/>
      <c r="C24" s="524"/>
      <c r="D24" s="524"/>
      <c r="E24" s="524"/>
      <c r="F24" s="524"/>
      <c r="G24" s="524"/>
      <c r="H24" s="524"/>
      <c r="I24" s="524"/>
      <c r="J24" s="542"/>
      <c r="K24" s="543"/>
      <c r="L24" s="543"/>
      <c r="M24" s="543"/>
      <c r="N24" s="534"/>
      <c r="O24" s="535"/>
      <c r="P24" s="535"/>
      <c r="Q24" s="535"/>
      <c r="R24" s="535"/>
      <c r="S24" s="535"/>
      <c r="T24" s="535"/>
      <c r="U24" s="535"/>
      <c r="V24" s="535"/>
      <c r="W24" s="536"/>
    </row>
    <row r="25" spans="1:27" ht="30" customHeight="1" x14ac:dyDescent="0.35">
      <c r="A25" s="145"/>
      <c r="B25" s="298"/>
      <c r="C25" s="299"/>
      <c r="D25" s="300"/>
      <c r="E25" s="298"/>
      <c r="F25" s="299"/>
      <c r="G25" s="299"/>
      <c r="H25" s="299"/>
      <c r="I25" s="299"/>
      <c r="J25" s="551"/>
      <c r="K25" s="552"/>
      <c r="L25" s="552"/>
      <c r="M25" s="557"/>
      <c r="N25" s="564"/>
      <c r="O25" s="565"/>
      <c r="P25" s="565"/>
      <c r="Q25" s="565"/>
      <c r="R25" s="565"/>
      <c r="S25" s="565"/>
      <c r="T25" s="565"/>
      <c r="U25" s="565"/>
      <c r="V25" s="565"/>
      <c r="W25" s="566"/>
    </row>
    <row r="26" spans="1:27" ht="30" customHeight="1" x14ac:dyDescent="0.35">
      <c r="A26" s="145"/>
      <c r="B26" s="298"/>
      <c r="C26" s="299"/>
      <c r="D26" s="300"/>
      <c r="E26" s="298"/>
      <c r="F26" s="299"/>
      <c r="G26" s="299"/>
      <c r="H26" s="299"/>
      <c r="I26" s="299"/>
      <c r="J26" s="551"/>
      <c r="K26" s="552"/>
      <c r="L26" s="552"/>
      <c r="M26" s="557"/>
      <c r="N26" s="564"/>
      <c r="O26" s="565"/>
      <c r="P26" s="565"/>
      <c r="Q26" s="565"/>
      <c r="R26" s="565"/>
      <c r="S26" s="565"/>
      <c r="T26" s="565"/>
      <c r="U26" s="565"/>
      <c r="V26" s="565"/>
      <c r="W26" s="566"/>
    </row>
    <row r="27" spans="1:27" ht="30" customHeight="1" x14ac:dyDescent="0.35">
      <c r="A27" s="145"/>
      <c r="B27" s="298"/>
      <c r="C27" s="299"/>
      <c r="D27" s="300"/>
      <c r="E27" s="298"/>
      <c r="F27" s="299"/>
      <c r="G27" s="299"/>
      <c r="H27" s="299"/>
      <c r="I27" s="299"/>
      <c r="J27" s="551"/>
      <c r="K27" s="552"/>
      <c r="L27" s="552"/>
      <c r="M27" s="557"/>
      <c r="N27" s="564"/>
      <c r="O27" s="565"/>
      <c r="P27" s="565"/>
      <c r="Q27" s="565"/>
      <c r="R27" s="565"/>
      <c r="S27" s="565"/>
      <c r="T27" s="565"/>
      <c r="U27" s="565"/>
      <c r="V27" s="565"/>
      <c r="W27" s="566"/>
    </row>
    <row r="28" spans="1:27" ht="30" customHeight="1" x14ac:dyDescent="0.35">
      <c r="A28" s="20"/>
      <c r="B28" s="116"/>
      <c r="C28" s="116"/>
      <c r="D28" s="116"/>
      <c r="E28" s="555" t="s">
        <v>36</v>
      </c>
      <c r="F28" s="556"/>
      <c r="G28" s="556"/>
      <c r="H28" s="556"/>
      <c r="I28" s="556" t="s">
        <v>57</v>
      </c>
      <c r="J28" s="537" t="str">
        <f>IF(COUNTA(J25:M27)=0,"",SUM(J25:M27))</f>
        <v/>
      </c>
      <c r="K28" s="538"/>
      <c r="L28" s="538"/>
      <c r="M28" s="554"/>
      <c r="N28" s="526"/>
      <c r="O28" s="527"/>
      <c r="P28" s="527"/>
      <c r="Q28" s="527"/>
      <c r="R28" s="527"/>
      <c r="S28" s="527"/>
      <c r="T28" s="527"/>
      <c r="U28" s="527"/>
      <c r="V28" s="527"/>
      <c r="W28" s="528"/>
    </row>
    <row r="29" spans="1:27" s="136" customFormat="1" ht="10.5" x14ac:dyDescent="0.35">
      <c r="A29" s="134" t="s">
        <v>59</v>
      </c>
      <c r="B29" s="135"/>
      <c r="C29" s="135"/>
      <c r="D29" s="21"/>
      <c r="E29" s="21"/>
      <c r="F29" s="21"/>
      <c r="G29" s="21"/>
      <c r="H29" s="21"/>
      <c r="I29" s="21"/>
      <c r="J29" s="21"/>
      <c r="K29" s="21"/>
      <c r="L29" s="21"/>
      <c r="M29" s="21"/>
      <c r="N29" s="21"/>
      <c r="O29" s="21"/>
      <c r="P29" s="21"/>
      <c r="Q29" s="21"/>
      <c r="R29" s="21"/>
      <c r="S29" s="21"/>
    </row>
    <row r="30" spans="1:27" x14ac:dyDescent="0.35">
      <c r="A30" s="1" t="s">
        <v>142</v>
      </c>
      <c r="B30" s="137"/>
      <c r="C30" s="137"/>
      <c r="D30" s="138"/>
      <c r="E30" s="138"/>
      <c r="F30" s="138"/>
      <c r="G30" s="138"/>
      <c r="H30" s="138"/>
      <c r="I30" s="138"/>
      <c r="J30" s="138"/>
      <c r="K30" s="138"/>
      <c r="L30" s="138"/>
      <c r="M30" s="138"/>
      <c r="N30" s="138"/>
      <c r="O30" s="138"/>
      <c r="P30" s="138"/>
      <c r="Q30" s="138"/>
      <c r="R30" s="138"/>
      <c r="S30" s="138"/>
    </row>
    <row r="31" spans="1:27" x14ac:dyDescent="0.35">
      <c r="A31" s="1"/>
      <c r="B31" s="137"/>
      <c r="C31" s="137"/>
      <c r="D31" s="138"/>
      <c r="E31" s="138"/>
      <c r="F31" s="138"/>
      <c r="G31" s="138"/>
      <c r="H31" s="138"/>
      <c r="I31" s="138"/>
      <c r="J31" s="138"/>
      <c r="K31" s="138"/>
      <c r="L31" s="138"/>
      <c r="M31" s="138"/>
      <c r="N31" s="138"/>
      <c r="O31" s="138"/>
      <c r="P31" s="138"/>
      <c r="Q31" s="138"/>
      <c r="R31" s="138"/>
      <c r="S31" s="138"/>
    </row>
    <row r="32" spans="1:27" x14ac:dyDescent="0.35">
      <c r="A32" s="1" t="s">
        <v>143</v>
      </c>
      <c r="B32" s="137"/>
      <c r="C32" s="137"/>
      <c r="D32" s="138"/>
      <c r="E32" s="138"/>
      <c r="F32" s="138"/>
      <c r="G32" s="138"/>
      <c r="H32" s="138"/>
      <c r="I32" s="138"/>
      <c r="J32" s="138"/>
      <c r="K32" s="138"/>
      <c r="L32" s="138"/>
      <c r="M32" s="138"/>
      <c r="N32" s="138"/>
      <c r="O32" s="138"/>
      <c r="P32" s="138"/>
      <c r="Q32" s="138"/>
      <c r="R32" s="138"/>
      <c r="S32" s="138"/>
    </row>
    <row r="33" spans="1:34" x14ac:dyDescent="0.35">
      <c r="A33" s="1" t="s">
        <v>144</v>
      </c>
      <c r="B33" s="137"/>
      <c r="C33" s="137"/>
      <c r="D33" s="138"/>
      <c r="E33" s="138"/>
      <c r="F33" s="138"/>
      <c r="G33" s="138"/>
      <c r="H33" s="138"/>
      <c r="I33" s="138"/>
      <c r="J33" s="138"/>
      <c r="K33" s="138"/>
      <c r="L33" s="138"/>
      <c r="M33" s="138"/>
      <c r="N33" s="138"/>
      <c r="O33" s="138"/>
      <c r="P33" s="138"/>
      <c r="Q33" s="138"/>
      <c r="R33" s="138"/>
      <c r="S33" s="138"/>
    </row>
    <row r="34" spans="1:34" ht="15.75" customHeight="1" x14ac:dyDescent="0.35">
      <c r="Q34" s="571" t="s">
        <v>60</v>
      </c>
      <c r="R34" s="571"/>
      <c r="S34" s="571"/>
      <c r="T34" s="571"/>
      <c r="U34" s="571"/>
      <c r="V34" s="571"/>
      <c r="W34" s="151"/>
    </row>
    <row r="35" spans="1:34" ht="15" customHeight="1" x14ac:dyDescent="0.35">
      <c r="Q35" s="150"/>
      <c r="R35" s="150"/>
      <c r="S35" s="150"/>
      <c r="T35" s="150"/>
      <c r="U35" s="150"/>
      <c r="V35" s="150"/>
      <c r="W35" s="151"/>
    </row>
    <row r="36" spans="1:34" ht="15" customHeight="1" x14ac:dyDescent="0.35">
      <c r="A36" s="460" t="s">
        <v>135</v>
      </c>
      <c r="B36" s="461"/>
      <c r="C36" s="461"/>
      <c r="D36" s="461"/>
      <c r="E36" s="461"/>
      <c r="F36" s="461"/>
      <c r="G36" s="461"/>
      <c r="H36" s="461"/>
      <c r="I36" s="461"/>
      <c r="J36" s="461"/>
      <c r="K36" s="461"/>
      <c r="L36" s="461"/>
      <c r="M36" s="461"/>
      <c r="N36" s="461"/>
      <c r="O36" s="461"/>
      <c r="P36" s="461"/>
      <c r="Q36" s="461"/>
      <c r="R36" s="461"/>
      <c r="S36" s="461"/>
      <c r="T36" s="461"/>
      <c r="U36" s="461"/>
      <c r="V36" s="461"/>
      <c r="W36" s="486"/>
    </row>
    <row r="37" spans="1:34" s="139" customFormat="1" ht="21.75" customHeight="1" x14ac:dyDescent="0.35">
      <c r="A37" s="578"/>
      <c r="B37" s="487"/>
      <c r="C37" s="487"/>
      <c r="D37" s="487"/>
      <c r="E37" s="487"/>
      <c r="F37" s="487"/>
      <c r="G37" s="487"/>
      <c r="H37" s="487"/>
      <c r="I37" s="487"/>
      <c r="J37" s="487"/>
      <c r="K37" s="487"/>
      <c r="L37" s="487"/>
      <c r="M37" s="487"/>
      <c r="N37" s="487"/>
      <c r="O37" s="487"/>
      <c r="P37" s="487"/>
      <c r="Q37" s="487"/>
      <c r="R37" s="487"/>
      <c r="S37" s="487"/>
      <c r="T37" s="487"/>
      <c r="U37" s="487"/>
      <c r="V37" s="487"/>
      <c r="W37" s="488"/>
    </row>
    <row r="38" spans="1:34" x14ac:dyDescent="0.35">
      <c r="A38" s="10"/>
      <c r="B38" s="10"/>
      <c r="C38" s="10"/>
      <c r="D38" s="10"/>
      <c r="E38" s="10"/>
      <c r="F38" s="10"/>
      <c r="G38" s="10"/>
      <c r="H38" s="10"/>
      <c r="I38" s="10"/>
      <c r="J38" s="10"/>
      <c r="K38" s="10"/>
      <c r="L38" s="10"/>
      <c r="M38" s="10"/>
      <c r="N38" s="10"/>
      <c r="O38" s="10"/>
      <c r="P38" s="10"/>
      <c r="Q38" s="10"/>
      <c r="R38" s="10"/>
      <c r="S38" s="10"/>
      <c r="T38" s="10"/>
      <c r="U38" s="10"/>
      <c r="V38" s="10"/>
      <c r="W38" s="10"/>
      <c r="AA38" s="140"/>
    </row>
    <row r="39" spans="1:34" x14ac:dyDescent="0.35">
      <c r="A39" s="455" t="s">
        <v>61</v>
      </c>
      <c r="B39" s="455"/>
      <c r="C39" s="455"/>
      <c r="D39" s="455"/>
      <c r="E39" s="455"/>
      <c r="F39" s="455"/>
      <c r="G39" s="455"/>
      <c r="H39" s="455"/>
      <c r="I39" s="455"/>
      <c r="J39" s="455"/>
      <c r="K39" s="455"/>
      <c r="L39" s="455"/>
      <c r="M39" s="455"/>
      <c r="N39" s="455"/>
      <c r="O39" s="455"/>
      <c r="P39" s="455"/>
      <c r="Q39" s="455"/>
      <c r="R39" s="455"/>
      <c r="S39" s="455"/>
      <c r="T39" s="455"/>
      <c r="U39" s="455"/>
      <c r="V39" s="455"/>
      <c r="W39" s="455"/>
    </row>
    <row r="40" spans="1:34" x14ac:dyDescent="0.35">
      <c r="A40" s="455" t="s">
        <v>62</v>
      </c>
      <c r="B40" s="455"/>
      <c r="C40" s="455"/>
      <c r="D40" s="455"/>
      <c r="E40" s="455"/>
      <c r="F40" s="455"/>
      <c r="G40" s="455"/>
      <c r="H40" s="455"/>
      <c r="I40" s="455"/>
      <c r="J40" s="455"/>
      <c r="K40" s="455"/>
      <c r="L40" s="455"/>
      <c r="M40" s="455"/>
      <c r="N40" s="455"/>
      <c r="O40" s="455"/>
      <c r="P40" s="455"/>
      <c r="Q40" s="455"/>
      <c r="R40" s="455"/>
      <c r="S40" s="455"/>
      <c r="T40" s="455"/>
      <c r="U40" s="455"/>
      <c r="V40" s="455"/>
      <c r="W40" s="455"/>
    </row>
    <row r="41" spans="1:34" ht="10.15" customHeight="1" x14ac:dyDescent="0.35">
      <c r="A41" s="18"/>
      <c r="B41" s="18"/>
      <c r="C41" s="18"/>
      <c r="D41" s="18"/>
      <c r="E41" s="18"/>
      <c r="F41" s="18"/>
      <c r="G41" s="18"/>
      <c r="H41" s="18"/>
      <c r="I41" s="18"/>
      <c r="J41" s="18"/>
      <c r="K41" s="18"/>
      <c r="L41" s="18"/>
      <c r="M41" s="18"/>
      <c r="N41" s="18"/>
      <c r="O41" s="18"/>
      <c r="P41" s="18"/>
      <c r="Q41" s="18"/>
      <c r="R41" s="18"/>
      <c r="S41" s="18"/>
      <c r="T41" s="18"/>
      <c r="U41" s="18"/>
      <c r="V41" s="18"/>
      <c r="W41" s="18"/>
    </row>
    <row r="42" spans="1:34" ht="15" customHeight="1" x14ac:dyDescent="0.35">
      <c r="A42" s="316" t="s">
        <v>87</v>
      </c>
      <c r="B42" s="340"/>
      <c r="C42" s="341"/>
      <c r="D42" s="539" t="s">
        <v>130</v>
      </c>
      <c r="E42" s="540"/>
      <c r="F42" s="540"/>
      <c r="G42" s="541"/>
      <c r="H42" s="539" t="s">
        <v>131</v>
      </c>
      <c r="I42" s="540"/>
      <c r="J42" s="540"/>
      <c r="K42" s="540"/>
      <c r="L42" s="540"/>
      <c r="M42" s="540"/>
      <c r="N42" s="539" t="s">
        <v>132</v>
      </c>
      <c r="O42" s="540"/>
      <c r="P42" s="540"/>
      <c r="Q42" s="540"/>
      <c r="R42" s="540"/>
      <c r="S42" s="540"/>
      <c r="T42" s="540"/>
      <c r="U42" s="540"/>
      <c r="V42" s="540"/>
      <c r="W42" s="541"/>
    </row>
    <row r="43" spans="1:34" x14ac:dyDescent="0.35">
      <c r="A43" s="572"/>
      <c r="B43" s="573"/>
      <c r="C43" s="574"/>
      <c r="D43" s="559"/>
      <c r="E43" s="560"/>
      <c r="F43" s="560"/>
      <c r="G43" s="579"/>
      <c r="H43" s="559"/>
      <c r="I43" s="560"/>
      <c r="J43" s="560"/>
      <c r="K43" s="560"/>
      <c r="L43" s="560"/>
      <c r="M43" s="560"/>
      <c r="N43" s="559"/>
      <c r="O43" s="560"/>
      <c r="P43" s="560"/>
      <c r="Q43" s="560"/>
      <c r="R43" s="560"/>
      <c r="S43" s="560"/>
      <c r="T43" s="560"/>
      <c r="U43" s="560"/>
      <c r="V43" s="560"/>
      <c r="W43" s="579"/>
    </row>
    <row r="44" spans="1:34" ht="20.5" customHeight="1" x14ac:dyDescent="0.35">
      <c r="A44" s="342"/>
      <c r="B44" s="343"/>
      <c r="C44" s="344"/>
      <c r="D44" s="542"/>
      <c r="E44" s="543"/>
      <c r="F44" s="543"/>
      <c r="G44" s="544"/>
      <c r="H44" s="542"/>
      <c r="I44" s="543"/>
      <c r="J44" s="543"/>
      <c r="K44" s="543"/>
      <c r="L44" s="543"/>
      <c r="M44" s="543"/>
      <c r="N44" s="542"/>
      <c r="O44" s="543"/>
      <c r="P44" s="543"/>
      <c r="Q44" s="543"/>
      <c r="R44" s="543"/>
      <c r="S44" s="543"/>
      <c r="T44" s="543"/>
      <c r="U44" s="543"/>
      <c r="V44" s="543"/>
      <c r="W44" s="544"/>
      <c r="Y44" s="141"/>
      <c r="Z44" s="141"/>
      <c r="AA44" s="141"/>
      <c r="AB44" s="141"/>
      <c r="AC44" s="141"/>
      <c r="AD44" s="141"/>
      <c r="AE44" s="141"/>
      <c r="AF44" s="141"/>
      <c r="AG44" s="141"/>
      <c r="AH44" s="141"/>
    </row>
    <row r="45" spans="1:34" x14ac:dyDescent="0.35">
      <c r="A45" s="561" t="s">
        <v>63</v>
      </c>
      <c r="B45" s="562"/>
      <c r="C45" s="563"/>
      <c r="D45" s="568">
        <v>35000</v>
      </c>
      <c r="E45" s="569"/>
      <c r="F45" s="569"/>
      <c r="G45" s="570"/>
      <c r="H45" s="593" t="s">
        <v>64</v>
      </c>
      <c r="I45" s="594"/>
      <c r="J45" s="594"/>
      <c r="K45" s="594"/>
      <c r="L45" s="594"/>
      <c r="M45" s="594"/>
      <c r="N45" s="567">
        <v>45000</v>
      </c>
      <c r="O45" s="567"/>
      <c r="P45" s="567"/>
      <c r="Q45" s="567"/>
      <c r="R45" s="567"/>
      <c r="S45" s="567"/>
      <c r="T45" s="567"/>
      <c r="U45" s="567"/>
      <c r="V45" s="567"/>
      <c r="W45" s="567"/>
    </row>
    <row r="46" spans="1:34" x14ac:dyDescent="0.35">
      <c r="A46" s="561" t="s">
        <v>65</v>
      </c>
      <c r="B46" s="562"/>
      <c r="C46" s="563"/>
      <c r="D46" s="568">
        <v>4000</v>
      </c>
      <c r="E46" s="569"/>
      <c r="F46" s="569"/>
      <c r="G46" s="570"/>
      <c r="H46" s="568">
        <v>500</v>
      </c>
      <c r="I46" s="569"/>
      <c r="J46" s="569"/>
      <c r="K46" s="569"/>
      <c r="L46" s="569"/>
      <c r="M46" s="569"/>
      <c r="N46" s="567">
        <v>4500</v>
      </c>
      <c r="O46" s="567"/>
      <c r="P46" s="567"/>
      <c r="Q46" s="567"/>
      <c r="R46" s="567"/>
      <c r="S46" s="567"/>
      <c r="T46" s="567"/>
      <c r="U46" s="567"/>
      <c r="V46" s="567"/>
      <c r="W46" s="567"/>
    </row>
    <row r="47" spans="1:34" x14ac:dyDescent="0.35">
      <c r="A47" s="561" t="s">
        <v>66</v>
      </c>
      <c r="B47" s="562"/>
      <c r="C47" s="563"/>
      <c r="D47" s="580">
        <v>0</v>
      </c>
      <c r="E47" s="581"/>
      <c r="F47" s="581"/>
      <c r="G47" s="582"/>
      <c r="H47" s="568">
        <v>3000</v>
      </c>
      <c r="I47" s="569"/>
      <c r="J47" s="569"/>
      <c r="K47" s="569"/>
      <c r="L47" s="569"/>
      <c r="M47" s="569"/>
      <c r="N47" s="567">
        <v>3000</v>
      </c>
      <c r="O47" s="567"/>
      <c r="P47" s="567"/>
      <c r="Q47" s="567"/>
      <c r="R47" s="567"/>
      <c r="S47" s="567"/>
      <c r="T47" s="567"/>
      <c r="U47" s="567"/>
      <c r="V47" s="567"/>
      <c r="W47" s="567"/>
    </row>
    <row r="48" spans="1:34" x14ac:dyDescent="0.35">
      <c r="A48" s="561" t="s">
        <v>67</v>
      </c>
      <c r="B48" s="562"/>
      <c r="C48" s="563"/>
      <c r="D48" s="568">
        <v>0</v>
      </c>
      <c r="E48" s="569"/>
      <c r="F48" s="569"/>
      <c r="G48" s="570"/>
      <c r="H48" s="593">
        <v>10000</v>
      </c>
      <c r="I48" s="594"/>
      <c r="J48" s="594"/>
      <c r="K48" s="594"/>
      <c r="L48" s="594"/>
      <c r="M48" s="594"/>
      <c r="N48" s="567">
        <v>10000</v>
      </c>
      <c r="O48" s="567"/>
      <c r="P48" s="567"/>
      <c r="Q48" s="567"/>
      <c r="R48" s="567"/>
      <c r="S48" s="567"/>
      <c r="T48" s="567"/>
      <c r="U48" s="567"/>
      <c r="V48" s="567"/>
      <c r="W48" s="567"/>
    </row>
    <row r="49" spans="1:25" x14ac:dyDescent="0.35">
      <c r="A49" s="561" t="s">
        <v>68</v>
      </c>
      <c r="B49" s="562"/>
      <c r="C49" s="563"/>
      <c r="D49" s="568">
        <v>7000</v>
      </c>
      <c r="E49" s="569"/>
      <c r="F49" s="569"/>
      <c r="G49" s="570"/>
      <c r="H49" s="593">
        <v>3000</v>
      </c>
      <c r="I49" s="594"/>
      <c r="J49" s="594"/>
      <c r="K49" s="594"/>
      <c r="L49" s="594"/>
      <c r="M49" s="594"/>
      <c r="N49" s="567">
        <v>10000</v>
      </c>
      <c r="O49" s="567"/>
      <c r="P49" s="567"/>
      <c r="Q49" s="567"/>
      <c r="R49" s="567"/>
      <c r="S49" s="567"/>
      <c r="T49" s="567"/>
      <c r="U49" s="567"/>
      <c r="V49" s="567"/>
      <c r="W49" s="567"/>
    </row>
    <row r="50" spans="1:25" x14ac:dyDescent="0.35">
      <c r="A50" s="561" t="s">
        <v>69</v>
      </c>
      <c r="B50" s="562"/>
      <c r="C50" s="563"/>
      <c r="D50" s="580">
        <v>5000</v>
      </c>
      <c r="E50" s="581"/>
      <c r="F50" s="581"/>
      <c r="G50" s="582"/>
      <c r="H50" s="593">
        <v>7000</v>
      </c>
      <c r="I50" s="594"/>
      <c r="J50" s="594"/>
      <c r="K50" s="594"/>
      <c r="L50" s="594"/>
      <c r="M50" s="594"/>
      <c r="N50" s="583">
        <v>12000</v>
      </c>
      <c r="O50" s="583"/>
      <c r="P50" s="583"/>
      <c r="Q50" s="583"/>
      <c r="R50" s="583"/>
      <c r="S50" s="583"/>
      <c r="T50" s="583"/>
      <c r="U50" s="583"/>
      <c r="V50" s="583"/>
      <c r="W50" s="583"/>
    </row>
    <row r="51" spans="1:25" x14ac:dyDescent="0.35">
      <c r="A51" s="561" t="s">
        <v>70</v>
      </c>
      <c r="B51" s="562"/>
      <c r="C51" s="563"/>
      <c r="D51" s="568">
        <v>8000</v>
      </c>
      <c r="E51" s="569"/>
      <c r="F51" s="569"/>
      <c r="G51" s="570"/>
      <c r="H51" s="593">
        <v>8000</v>
      </c>
      <c r="I51" s="594"/>
      <c r="J51" s="594"/>
      <c r="K51" s="594"/>
      <c r="L51" s="594"/>
      <c r="M51" s="594"/>
      <c r="N51" s="583">
        <v>16000</v>
      </c>
      <c r="O51" s="583"/>
      <c r="P51" s="583"/>
      <c r="Q51" s="583"/>
      <c r="R51" s="583"/>
      <c r="S51" s="583"/>
      <c r="T51" s="583"/>
      <c r="U51" s="583"/>
      <c r="V51" s="583"/>
      <c r="W51" s="583"/>
    </row>
    <row r="52" spans="1:25" x14ac:dyDescent="0.35">
      <c r="A52" s="561" t="s">
        <v>71</v>
      </c>
      <c r="B52" s="562"/>
      <c r="C52" s="563"/>
      <c r="D52" s="568">
        <v>0</v>
      </c>
      <c r="E52" s="569"/>
      <c r="F52" s="569"/>
      <c r="G52" s="570"/>
      <c r="H52" s="593">
        <v>1000</v>
      </c>
      <c r="I52" s="594"/>
      <c r="J52" s="594"/>
      <c r="K52" s="594"/>
      <c r="L52" s="594"/>
      <c r="M52" s="594"/>
      <c r="N52" s="583">
        <v>1000</v>
      </c>
      <c r="O52" s="583"/>
      <c r="P52" s="583"/>
      <c r="Q52" s="583"/>
      <c r="R52" s="583"/>
      <c r="S52" s="583"/>
      <c r="T52" s="583"/>
      <c r="U52" s="583"/>
      <c r="V52" s="583"/>
      <c r="W52" s="583"/>
    </row>
    <row r="53" spans="1:25" ht="15" thickBot="1" x14ac:dyDescent="0.4">
      <c r="A53" s="575" t="s">
        <v>57</v>
      </c>
      <c r="B53" s="576"/>
      <c r="C53" s="577"/>
      <c r="D53" s="590">
        <v>59000</v>
      </c>
      <c r="E53" s="591"/>
      <c r="F53" s="591"/>
      <c r="G53" s="592"/>
      <c r="H53" s="588">
        <v>42500</v>
      </c>
      <c r="I53" s="589"/>
      <c r="J53" s="589"/>
      <c r="K53" s="589"/>
      <c r="L53" s="589"/>
      <c r="M53" s="589"/>
      <c r="N53" s="584">
        <v>101500</v>
      </c>
      <c r="O53" s="584"/>
      <c r="P53" s="584"/>
      <c r="Q53" s="584"/>
      <c r="R53" s="584"/>
      <c r="S53" s="584"/>
      <c r="T53" s="584"/>
      <c r="U53" s="584"/>
      <c r="V53" s="584"/>
      <c r="W53" s="584"/>
    </row>
    <row r="54" spans="1:25" ht="15" thickTop="1" x14ac:dyDescent="0.35">
      <c r="A54" s="142"/>
      <c r="B54" s="142"/>
      <c r="C54" s="142"/>
      <c r="D54" s="142" t="s">
        <v>72</v>
      </c>
      <c r="E54" s="142"/>
      <c r="F54" s="142"/>
      <c r="G54" s="142"/>
      <c r="H54" s="142"/>
      <c r="L54" s="6"/>
      <c r="M54" s="6"/>
      <c r="N54" s="6"/>
      <c r="O54" s="6"/>
      <c r="P54" s="6"/>
      <c r="Q54" s="4"/>
    </row>
    <row r="55" spans="1:25" ht="9.65" customHeight="1" x14ac:dyDescent="0.35">
      <c r="A55" s="6"/>
      <c r="B55" s="6"/>
      <c r="C55" s="6"/>
      <c r="D55" s="6"/>
      <c r="E55" s="6"/>
      <c r="F55" s="6"/>
      <c r="G55" s="6"/>
      <c r="H55" s="6"/>
      <c r="L55" s="6"/>
      <c r="M55" s="6"/>
      <c r="N55" s="6"/>
      <c r="O55" s="6"/>
      <c r="P55" s="6"/>
      <c r="Q55" s="4"/>
    </row>
    <row r="56" spans="1:25" x14ac:dyDescent="0.35">
      <c r="A56" s="6"/>
      <c r="B56" s="6"/>
      <c r="C56" s="6"/>
      <c r="D56" s="585" t="s">
        <v>133</v>
      </c>
      <c r="E56" s="510"/>
      <c r="F56" s="511"/>
      <c r="G56" s="149"/>
      <c r="H56" s="149"/>
      <c r="I56" s="585" t="s">
        <v>134</v>
      </c>
      <c r="J56" s="510"/>
      <c r="K56" s="510"/>
      <c r="L56" s="510"/>
      <c r="M56" s="511"/>
      <c r="N56" s="6"/>
      <c r="O56" s="6"/>
      <c r="P56" s="6"/>
      <c r="Q56" s="4"/>
    </row>
    <row r="57" spans="1:25" x14ac:dyDescent="0.35">
      <c r="D57" s="586"/>
      <c r="E57" s="494"/>
      <c r="F57" s="587"/>
      <c r="G57" s="149"/>
      <c r="H57" s="149"/>
      <c r="I57" s="586"/>
      <c r="J57" s="494"/>
      <c r="K57" s="494"/>
      <c r="L57" s="494"/>
      <c r="M57" s="587"/>
      <c r="N57" s="4"/>
      <c r="O57" s="4"/>
      <c r="P57" s="4"/>
      <c r="Q57" s="4"/>
    </row>
    <row r="58" spans="1:25" ht="20.25" customHeight="1" x14ac:dyDescent="0.35">
      <c r="D58" s="512"/>
      <c r="E58" s="508"/>
      <c r="F58" s="513"/>
      <c r="G58" s="149"/>
      <c r="H58" s="149"/>
      <c r="I58" s="512"/>
      <c r="J58" s="508"/>
      <c r="K58" s="508"/>
      <c r="L58" s="508"/>
      <c r="M58" s="513"/>
      <c r="N58" s="4"/>
      <c r="O58" s="4"/>
      <c r="P58" s="4"/>
      <c r="Q58" s="4"/>
      <c r="Y58" s="143"/>
    </row>
    <row r="59" spans="1:25" ht="12.75" customHeight="1" x14ac:dyDescent="0.35">
      <c r="D59" s="4"/>
      <c r="E59" s="4"/>
      <c r="F59" s="4"/>
      <c r="G59" s="4"/>
      <c r="H59" s="4"/>
      <c r="I59" s="4"/>
      <c r="J59" s="4"/>
      <c r="K59" s="4"/>
      <c r="L59" s="4"/>
      <c r="M59" s="4"/>
      <c r="N59" s="4"/>
      <c r="O59" s="4"/>
      <c r="P59" s="4"/>
      <c r="Q59" s="4"/>
    </row>
    <row r="60" spans="1:25" ht="12.75" customHeight="1" x14ac:dyDescent="0.35">
      <c r="E60" s="144"/>
      <c r="F60" s="144"/>
      <c r="G60" s="144"/>
      <c r="H60" s="144"/>
      <c r="I60" s="9"/>
      <c r="J60" s="9"/>
      <c r="K60" s="4"/>
      <c r="L60" s="4"/>
      <c r="M60" s="4"/>
      <c r="N60" s="4"/>
      <c r="O60" s="4"/>
      <c r="P60" s="4"/>
      <c r="Q60" s="4"/>
    </row>
    <row r="61" spans="1:25" x14ac:dyDescent="0.35">
      <c r="E61" s="4"/>
      <c r="F61" s="4"/>
      <c r="G61" s="4"/>
      <c r="H61" s="4"/>
      <c r="I61" s="4"/>
      <c r="J61" s="4"/>
      <c r="K61" s="4"/>
      <c r="L61" s="4"/>
      <c r="M61" s="4"/>
      <c r="N61" s="4"/>
      <c r="O61" s="4"/>
      <c r="P61" s="4"/>
      <c r="Q61" s="4"/>
    </row>
    <row r="62" spans="1:25" x14ac:dyDescent="0.35">
      <c r="E62" s="4"/>
      <c r="F62" s="4"/>
      <c r="G62" s="4"/>
      <c r="H62" s="4"/>
      <c r="I62" s="4"/>
      <c r="J62" s="4"/>
      <c r="K62" s="4"/>
      <c r="L62" s="4"/>
      <c r="M62" s="4"/>
      <c r="N62" s="4"/>
      <c r="O62" s="4"/>
      <c r="P62" s="4"/>
      <c r="Q62" s="4"/>
    </row>
  </sheetData>
  <sheetProtection algorithmName="SHA-512" hashValue="eKQo0jWJmrfWFEMST7Whcl3yVXDm5o4fgZ42JMoByWH12AjqJhvA3fhf93X54fXakaT2bCvV+qpp4NtF6rLk7g==" saltValue="bA00OIIB8OShDzquWvlp6w==" spinCount="100000" sheet="1" selectLockedCells="1"/>
  <mergeCells count="96">
    <mergeCell ref="F1:J1"/>
    <mergeCell ref="F3:J3"/>
    <mergeCell ref="H50:M50"/>
    <mergeCell ref="H47:M47"/>
    <mergeCell ref="H48:M48"/>
    <mergeCell ref="H49:M49"/>
    <mergeCell ref="D42:G44"/>
    <mergeCell ref="H42:M44"/>
    <mergeCell ref="H45:M45"/>
    <mergeCell ref="H46:M46"/>
    <mergeCell ref="D50:G50"/>
    <mergeCell ref="B5:I5"/>
    <mergeCell ref="B12:D13"/>
    <mergeCell ref="B14:D14"/>
    <mergeCell ref="B15:D15"/>
    <mergeCell ref="B16:D16"/>
    <mergeCell ref="N49:W49"/>
    <mergeCell ref="N50:W50"/>
    <mergeCell ref="N47:W47"/>
    <mergeCell ref="N53:W53"/>
    <mergeCell ref="D56:F58"/>
    <mergeCell ref="I56:M58"/>
    <mergeCell ref="N51:W51"/>
    <mergeCell ref="N52:W52"/>
    <mergeCell ref="D49:G49"/>
    <mergeCell ref="D48:G48"/>
    <mergeCell ref="H53:M53"/>
    <mergeCell ref="D53:G53"/>
    <mergeCell ref="D51:G51"/>
    <mergeCell ref="D52:G52"/>
    <mergeCell ref="H51:M51"/>
    <mergeCell ref="H52:M52"/>
    <mergeCell ref="A47:C47"/>
    <mergeCell ref="A48:C48"/>
    <mergeCell ref="A40:W40"/>
    <mergeCell ref="N48:W48"/>
    <mergeCell ref="N17:R17"/>
    <mergeCell ref="A36:W37"/>
    <mergeCell ref="N42:W44"/>
    <mergeCell ref="D47:G47"/>
    <mergeCell ref="A21:A24"/>
    <mergeCell ref="B25:D25"/>
    <mergeCell ref="A39:W39"/>
    <mergeCell ref="N28:W28"/>
    <mergeCell ref="N26:W26"/>
    <mergeCell ref="J26:M26"/>
    <mergeCell ref="J27:M27"/>
    <mergeCell ref="E26:I26"/>
    <mergeCell ref="A49:C49"/>
    <mergeCell ref="A50:C50"/>
    <mergeCell ref="A51:C51"/>
    <mergeCell ref="A52:C52"/>
    <mergeCell ref="A53:C53"/>
    <mergeCell ref="A46:C46"/>
    <mergeCell ref="N25:W25"/>
    <mergeCell ref="N45:W45"/>
    <mergeCell ref="N46:W46"/>
    <mergeCell ref="D45:G45"/>
    <mergeCell ref="D46:G46"/>
    <mergeCell ref="N27:W27"/>
    <mergeCell ref="Q34:V34"/>
    <mergeCell ref="A42:C44"/>
    <mergeCell ref="B26:D26"/>
    <mergeCell ref="B27:D27"/>
    <mergeCell ref="E25:I25"/>
    <mergeCell ref="A45:C45"/>
    <mergeCell ref="E27:I27"/>
    <mergeCell ref="Q3:V3"/>
    <mergeCell ref="J28:M28"/>
    <mergeCell ref="E28:I28"/>
    <mergeCell ref="J25:M25"/>
    <mergeCell ref="N14:R14"/>
    <mergeCell ref="N15:R15"/>
    <mergeCell ref="N16:R16"/>
    <mergeCell ref="E15:J15"/>
    <mergeCell ref="E16:J16"/>
    <mergeCell ref="E14:J14"/>
    <mergeCell ref="E12:J13"/>
    <mergeCell ref="J21:M24"/>
    <mergeCell ref="E17:J17"/>
    <mergeCell ref="K17:M17"/>
    <mergeCell ref="E21:I24"/>
    <mergeCell ref="K16:M16"/>
    <mergeCell ref="A12:A13"/>
    <mergeCell ref="B21:D24"/>
    <mergeCell ref="S17:W17"/>
    <mergeCell ref="N21:W24"/>
    <mergeCell ref="L5:W5"/>
    <mergeCell ref="N12:R13"/>
    <mergeCell ref="S12:W13"/>
    <mergeCell ref="S16:W16"/>
    <mergeCell ref="S14:W14"/>
    <mergeCell ref="S15:W15"/>
    <mergeCell ref="K12:M13"/>
    <mergeCell ref="K14:M14"/>
    <mergeCell ref="K15:M15"/>
  </mergeCells>
  <dataValidations xWindow="120" yWindow="455" count="7">
    <dataValidation type="decimal" allowBlank="1" showInputMessage="1" showErrorMessage="1" error="Please enter a positive number." sqref="K14:M16" xr:uid="{00000000-0002-0000-0400-000000000000}">
      <formula1>0</formula1>
      <formula2>999999999999999</formula2>
    </dataValidation>
    <dataValidation type="list" allowBlank="1" showInputMessage="1" showErrorMessage="1" error="Please enter &quot;Y&quot;' for Yes, &quot;N&quot;' for No." sqref="N25:W27" xr:uid="{00000000-0002-0000-0400-000001000000}">
      <formula1>"Y,N"</formula1>
    </dataValidation>
    <dataValidation type="decimal" allowBlank="1" showInputMessage="1" showErrorMessage="1" sqref="J28" xr:uid="{00000000-0002-0000-0400-000002000000}">
      <formula1>0</formula1>
      <formula2>999999999999999</formula2>
    </dataValidation>
    <dataValidation allowBlank="1" showInputMessage="1" showErrorMessage="1" prompt="Please key in date in dd/mm/yyyy." sqref="A17" xr:uid="{00000000-0002-0000-0400-000003000000}"/>
    <dataValidation type="decimal" allowBlank="1" showInputMessage="1" showErrorMessage="1" errorTitle="Headline Tax Rate Error" error="Please enter the correct Headline Tax Rate of the foreign jurisdiction range between 0-50%." sqref="S14:W16" xr:uid="{00000000-0002-0000-0400-000004000000}">
      <formula1>0</formula1>
      <formula2>0.5</formula2>
    </dataValidation>
    <dataValidation type="decimal" allowBlank="1" showInputMessage="1" showErrorMessage="1" error="Please enter a positive number. " sqref="N14:R16 J25:M27" xr:uid="{00000000-0002-0000-0400-000005000000}">
      <formula1>0</formula1>
      <formula2>999999999999999</formula2>
    </dataValidation>
    <dataValidation allowBlank="1" showInputMessage="1" showErrorMessage="1" prompt="Please enter date in dd/mm/yyyy format." sqref="A14:A16 A25:A27" xr:uid="{00000000-0002-0000-0400-000006000000}"/>
  </dataValidations>
  <pageMargins left="0.23622047244094491" right="0.15748031496062992" top="0.27559055118110237" bottom="0.27559055118110237" header="0.15748031496062992" footer="0.15748031496062992"/>
  <pageSetup paperSize="9" scale="54" orientation="portrait" horizontalDpi="4294967294" verticalDpi="4294967294" r:id="rId1"/>
  <headerFooter>
    <oddFooter>&amp;L&amp;"Arial,Regular"&amp;8IRIN 231/2024&amp;C&amp;"Arial,Regular"&amp;8Page 1</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Z23"/>
  <sheetViews>
    <sheetView showGridLines="0" topLeftCell="A7" workbookViewId="0">
      <selection activeCell="C11" sqref="C11"/>
    </sheetView>
  </sheetViews>
  <sheetFormatPr defaultRowHeight="14.5" x14ac:dyDescent="0.35"/>
  <cols>
    <col min="1" max="1" width="6.26953125" customWidth="1"/>
    <col min="2" max="2" width="13.7265625" customWidth="1"/>
    <col min="3" max="3" width="79.453125" customWidth="1"/>
  </cols>
  <sheetData>
    <row r="1" spans="1:3" x14ac:dyDescent="0.35">
      <c r="A1" s="595">
        <v>23102</v>
      </c>
      <c r="B1" s="595"/>
      <c r="C1" s="595"/>
    </row>
    <row r="2" spans="1:3" ht="20" x14ac:dyDescent="0.35">
      <c r="A2" s="603" t="s">
        <v>186</v>
      </c>
      <c r="B2" s="604"/>
      <c r="C2" s="152" t="s">
        <v>84</v>
      </c>
    </row>
    <row r="3" spans="1:3" ht="68.150000000000006" customHeight="1" x14ac:dyDescent="0.35">
      <c r="A3" s="605" t="s">
        <v>73</v>
      </c>
      <c r="B3" s="606"/>
      <c r="C3" s="153" t="s">
        <v>207</v>
      </c>
    </row>
    <row r="4" spans="1:3" ht="24" customHeight="1" x14ac:dyDescent="0.35">
      <c r="A4" s="607" t="s">
        <v>74</v>
      </c>
      <c r="B4" s="608"/>
      <c r="C4" s="154" t="s">
        <v>88</v>
      </c>
    </row>
    <row r="5" spans="1:3" ht="22.9" customHeight="1" x14ac:dyDescent="0.35">
      <c r="A5" s="609" t="s">
        <v>208</v>
      </c>
      <c r="B5" s="610"/>
      <c r="C5" s="155" t="s">
        <v>209</v>
      </c>
    </row>
    <row r="6" spans="1:3" ht="12" customHeight="1" x14ac:dyDescent="0.35">
      <c r="A6" s="611" t="s">
        <v>75</v>
      </c>
      <c r="B6" s="597"/>
      <c r="C6" s="598"/>
    </row>
    <row r="7" spans="1:3" ht="132" x14ac:dyDescent="0.35">
      <c r="A7" s="601" t="s">
        <v>89</v>
      </c>
      <c r="B7" s="602"/>
      <c r="C7" s="156" t="s">
        <v>194</v>
      </c>
    </row>
    <row r="8" spans="1:3" x14ac:dyDescent="0.35">
      <c r="A8" s="596" t="s">
        <v>81</v>
      </c>
      <c r="B8" s="597"/>
      <c r="C8" s="598"/>
    </row>
    <row r="9" spans="1:3" ht="33" x14ac:dyDescent="0.35">
      <c r="A9" s="599" t="s">
        <v>76</v>
      </c>
      <c r="B9" s="600"/>
      <c r="C9" s="167" t="s">
        <v>193</v>
      </c>
    </row>
    <row r="10" spans="1:3" ht="66" x14ac:dyDescent="0.35">
      <c r="A10" s="166" t="s">
        <v>77</v>
      </c>
      <c r="B10" s="153" t="s">
        <v>195</v>
      </c>
      <c r="C10" s="153" t="s">
        <v>235</v>
      </c>
    </row>
    <row r="11" spans="1:3" ht="44" x14ac:dyDescent="0.35">
      <c r="A11" s="166" t="s">
        <v>78</v>
      </c>
      <c r="B11" s="153" t="s">
        <v>196</v>
      </c>
      <c r="C11" s="153" t="s">
        <v>236</v>
      </c>
    </row>
    <row r="12" spans="1:3" ht="23.5" customHeight="1" x14ac:dyDescent="0.35">
      <c r="A12" s="166" t="s">
        <v>79</v>
      </c>
      <c r="B12" s="153" t="s">
        <v>151</v>
      </c>
      <c r="C12" s="153" t="s">
        <v>237</v>
      </c>
    </row>
    <row r="13" spans="1:3" ht="88" x14ac:dyDescent="0.35">
      <c r="A13" s="166" t="s">
        <v>80</v>
      </c>
      <c r="B13" s="153" t="s">
        <v>154</v>
      </c>
      <c r="C13" s="153" t="s">
        <v>232</v>
      </c>
    </row>
    <row r="14" spans="1:3" ht="99" x14ac:dyDescent="0.35">
      <c r="A14" s="166" t="s">
        <v>198</v>
      </c>
      <c r="B14" s="153" t="s">
        <v>197</v>
      </c>
      <c r="C14" s="153" t="s">
        <v>238</v>
      </c>
    </row>
    <row r="15" spans="1:3" ht="66" x14ac:dyDescent="0.35">
      <c r="A15" s="153" t="s">
        <v>199</v>
      </c>
      <c r="B15" s="153" t="s">
        <v>218</v>
      </c>
      <c r="C15" s="153" t="s">
        <v>233</v>
      </c>
    </row>
    <row r="16" spans="1:3" ht="22" x14ac:dyDescent="0.35">
      <c r="A16" s="157" t="s">
        <v>82</v>
      </c>
      <c r="B16" s="153" t="s">
        <v>113</v>
      </c>
      <c r="C16" s="153" t="s">
        <v>234</v>
      </c>
    </row>
    <row r="17" spans="1:26" ht="99" x14ac:dyDescent="0.35">
      <c r="A17" s="157" t="s">
        <v>83</v>
      </c>
      <c r="B17" s="158" t="s">
        <v>229</v>
      </c>
      <c r="C17" s="158" t="s">
        <v>239</v>
      </c>
    </row>
    <row r="18" spans="1:26" ht="44" x14ac:dyDescent="0.35">
      <c r="A18" s="158" t="s">
        <v>200</v>
      </c>
      <c r="B18" s="158" t="s">
        <v>230</v>
      </c>
      <c r="C18" s="158" t="s">
        <v>241</v>
      </c>
    </row>
    <row r="19" spans="1:26" ht="22" x14ac:dyDescent="0.35">
      <c r="A19" s="158" t="s">
        <v>201</v>
      </c>
      <c r="B19" s="158" t="s">
        <v>231</v>
      </c>
      <c r="C19" s="158" t="s">
        <v>240</v>
      </c>
      <c r="P19" s="1"/>
      <c r="Z19" s="151"/>
    </row>
    <row r="20" spans="1:26" ht="55" x14ac:dyDescent="0.35">
      <c r="A20" s="158" t="s">
        <v>203</v>
      </c>
      <c r="B20" s="158" t="s">
        <v>202</v>
      </c>
      <c r="C20" s="169" t="s">
        <v>242</v>
      </c>
    </row>
    <row r="21" spans="1:26" ht="33" x14ac:dyDescent="0.35">
      <c r="A21" s="158" t="s">
        <v>204</v>
      </c>
      <c r="B21" s="158" t="s">
        <v>175</v>
      </c>
      <c r="C21" s="169" t="s">
        <v>243</v>
      </c>
    </row>
    <row r="22" spans="1:26" ht="44" x14ac:dyDescent="0.35">
      <c r="A22" s="158" t="s">
        <v>205</v>
      </c>
      <c r="B22" s="158" t="s">
        <v>176</v>
      </c>
      <c r="C22" s="169" t="s">
        <v>242</v>
      </c>
    </row>
    <row r="23" spans="1:26" ht="44" x14ac:dyDescent="0.35">
      <c r="A23" s="158" t="s">
        <v>206</v>
      </c>
      <c r="B23" s="158" t="s">
        <v>245</v>
      </c>
      <c r="C23" s="158" t="s">
        <v>246</v>
      </c>
    </row>
  </sheetData>
  <sheetProtection algorithmName="SHA-512" hashValue="/gY9p948f/DGTJMKUEzXddc2tHDdzS2ng48gg/zJCDQLyMYBGA3lBPEhGsACFqPbZzv+Sp5XNFyDR9jpOzr7uw==" saltValue="UwAWN0xCQkSrC80pZE8VUg==" spinCount="100000" sheet="1" selectLockedCells="1"/>
  <mergeCells count="9">
    <mergeCell ref="A8:C8"/>
    <mergeCell ref="A9:B9"/>
    <mergeCell ref="A7:B7"/>
    <mergeCell ref="A1:C1"/>
    <mergeCell ref="A2:B2"/>
    <mergeCell ref="A3:B3"/>
    <mergeCell ref="A4:B4"/>
    <mergeCell ref="A5:B5"/>
    <mergeCell ref="A6:C6"/>
  </mergeCells>
  <pageMargins left="0.27559055118110237" right="0.15748031496062992" top="0.15748031496062992" bottom="0.19685039370078741" header="0.15748031496062992" footer="0.15748031496062992"/>
  <pageSetup paperSize="9" orientation="portrait" horizontalDpi="4294967294" verticalDpi="4294967294" r:id="rId1"/>
  <headerFooter>
    <oddFooter>&amp;L&amp;8IRIN 231/2021&amp;C&amp;8Page 2</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188EA-BCEC-403A-B913-E129D34D70EE}">
  <sheetPr codeName="Sheet8"/>
  <dimension ref="A1:D37"/>
  <sheetViews>
    <sheetView workbookViewId="0">
      <selection activeCell="D5" sqref="D5"/>
    </sheetView>
  </sheetViews>
  <sheetFormatPr defaultColWidth="8.7265625" defaultRowHeight="14.5" x14ac:dyDescent="0.35"/>
  <cols>
    <col min="1" max="16384" width="8.7265625" style="256"/>
  </cols>
  <sheetData>
    <row r="1" spans="1:4" x14ac:dyDescent="0.35">
      <c r="A1" s="256" t="str">
        <f>"["&amp;D3&amp;D4&amp;D5&amp;D6&amp;D7&amp;D8&amp;D9&amp;D10&amp;D11&amp;D12&amp;D13&amp;D14&amp;D15&amp;D16&amp;D17&amp;D18&amp;D19&amp;D20&amp;D21&amp;D22&amp;D23&amp;D24&amp;D25&amp;D26&amp;D27&amp;D28&amp;D29&amp;D30&amp;D31&amp;D32&amp;D33&amp;D34&amp;D35&amp;D36&amp;D37&amp;"]"</f>
        <v>[{"question":"Gross revenue receipts from voting members","answer":""},{"question":"Gross revenue receipts from non-voting members and third parties","answer":""},{"question":"Trade Net Surplus/Deficit","answer":""},{"question":"SEPARATE SOURCE INCOME","answer":""},{"question":"Non-taxable Income","answer":""},{"question":"Non Tax-deductible Expenses","answer":""},{"question":"ADJUSTED PROFIT/LOSS BEFORE OTHER DEDUCTIONS","answer":""},{"question":"Deduction for renovation or refurbishment works under S14N","answer":""},{"question":"Other Deductions","answer":""},{"question":"ADJUSTED SURPLUS/DEFICIT BEFORE CAPITAL ALLOWANCE","answer":""},{"question":"Interest (S$)","answer":""},{"question":"Income Distribution from Investment Trusts or Unit Trusts","answer":""},{"question":"Foreign Taxable Dividends","answer":""},{"question":"Foreign Tax Exempt Dividends","answer":""},{"question":"TOTAL DIVIDENDS &amp; INCOME DISTRIBUTIONS","answer":""},{"question":"Rent, Royalties &amp; Other Income from Property","answer":""},{"question":"Other Taxable Income","answer":""},{"question":"TOTAL INCOME","answer":""},{"question":"UNUTILISED CAPITAL ALLOWANCES CARRIED FORWARD","answer":""},{"question":"Current Year Capital Allowances","answer":""},{"question":"UNUTILISED TRADE LOSSES CARRIED FORWARD","answer":""},{"question":"CHARGEABLE INCOME BEFORE DONATIONS","answer":""},{"question":"Total Revenue","answer":""},{"question":"Gross Profit/Loss","answer":""},{"question":"Total Staff Remuneration","answer":""},{"question":"Medical Expenses","answer":""},{"question":"Are there any change(s) to the particulars of Body of Persons in the financial period ending in 2023?","answer":"Yes"},{"question":"Are there any changes in Principal Officers in the financial period ending in 2023?","answer":"No"},{"question":"SIGNATURE COLUMN FILLED?","answer":"No"},{"question":"Please select the relevant option","answer":"None of the above"},{"question":"UENO of Body of Persons","answer":""},{"question":"Name of Body of Persons","answer":""},{"question":"Body of persons made donations to approved Institution(s) of a Public Character in the financial period ending in 2023","answer":"No"}{"question":"Total Net Rent","answer":""}{"question":"Total Gross Rent","answer":"0"}]</v>
      </c>
      <c r="B1" s="257"/>
      <c r="C1" s="257"/>
      <c r="D1" s="258"/>
    </row>
    <row r="2" spans="1:4" x14ac:dyDescent="0.35">
      <c r="D2" s="259"/>
    </row>
    <row r="3" spans="1:4" x14ac:dyDescent="0.35">
      <c r="A3" s="256" t="s">
        <v>255</v>
      </c>
      <c r="B3" s="256" t="str">
        <f>IF('Page 2 of P1'!AE9="","",'Page 2 of P1'!AE9)</f>
        <v/>
      </c>
      <c r="C3" s="256" t="s">
        <v>256</v>
      </c>
      <c r="D3" s="256" t="str">
        <f t="shared" ref="D3:D31" si="0">A3&amp;B3&amp;C3</f>
        <v>{"question":"Gross revenue receipts from voting members","answer":""},</v>
      </c>
    </row>
    <row r="4" spans="1:4" x14ac:dyDescent="0.35">
      <c r="A4" s="256" t="s">
        <v>257</v>
      </c>
      <c r="B4" s="256" t="str">
        <f>IF('Page 2 of P1'!AE12="","",'Page 2 of P1'!AE12)</f>
        <v/>
      </c>
      <c r="C4" s="256" t="s">
        <v>256</v>
      </c>
      <c r="D4" s="256" t="str">
        <f t="shared" si="0"/>
        <v>{"question":"Gross revenue receipts from non-voting members and third parties","answer":""},</v>
      </c>
    </row>
    <row r="5" spans="1:4" x14ac:dyDescent="0.35">
      <c r="A5" s="256" t="s">
        <v>258</v>
      </c>
      <c r="B5" s="256" t="str">
        <f>IF('Page 2 of P1'!AC24="","",IF('Page 2 of P1'!AC24="X","-"&amp;'Page 2 of P1'!AE24,'Page 2 of P1'!AE24))</f>
        <v/>
      </c>
      <c r="C5" s="256" t="s">
        <v>256</v>
      </c>
      <c r="D5" s="256" t="str">
        <f t="shared" si="0"/>
        <v>{"question":"Trade Net Surplus/Deficit","answer":""},</v>
      </c>
    </row>
    <row r="6" spans="1:4" x14ac:dyDescent="0.35">
      <c r="A6" s="256" t="s">
        <v>262</v>
      </c>
      <c r="B6" s="256" t="str">
        <f>IF('Page 2 of P1'!AE28="","",'Page 2 of P1'!AE28)</f>
        <v/>
      </c>
      <c r="C6" s="256" t="s">
        <v>256</v>
      </c>
      <c r="D6" s="256" t="str">
        <f t="shared" si="0"/>
        <v>{"question":"SEPARATE SOURCE INCOME","answer":""},</v>
      </c>
    </row>
    <row r="7" spans="1:4" x14ac:dyDescent="0.35">
      <c r="A7" s="256" t="s">
        <v>259</v>
      </c>
      <c r="B7" s="256" t="str">
        <f>IF('Page 2 of P1'!AE31="","",'Page 2 of P1'!AE31)</f>
        <v/>
      </c>
      <c r="C7" s="256" t="s">
        <v>256</v>
      </c>
      <c r="D7" s="256" t="str">
        <f t="shared" si="0"/>
        <v>{"question":"Non-taxable Income","answer":""},</v>
      </c>
    </row>
    <row r="8" spans="1:4" x14ac:dyDescent="0.35">
      <c r="A8" s="256" t="s">
        <v>260</v>
      </c>
      <c r="B8" s="256" t="str">
        <f>IF('Page 2 of P1'!AE35="","",'Page 2 of P1'!AE35)</f>
        <v/>
      </c>
      <c r="C8" s="256" t="s">
        <v>256</v>
      </c>
      <c r="D8" s="256" t="str">
        <f t="shared" si="0"/>
        <v>{"question":"Non Tax-deductible Expenses","answer":""},</v>
      </c>
    </row>
    <row r="9" spans="1:4" x14ac:dyDescent="0.35">
      <c r="A9" s="256" t="s">
        <v>261</v>
      </c>
      <c r="B9" s="256" t="str">
        <f>IF('Page 2 of P1'!AE39="","",IF('Page 2 of P1'!AC39="X","-"&amp;'Page 2 of P1'!AE39,'Page 2 of P1'!AE39))</f>
        <v/>
      </c>
      <c r="C9" s="256" t="s">
        <v>256</v>
      </c>
      <c r="D9" s="256" t="str">
        <f t="shared" si="0"/>
        <v>{"question":"ADJUSTED PROFIT/LOSS BEFORE OTHER DEDUCTIONS","answer":""},</v>
      </c>
    </row>
    <row r="10" spans="1:4" x14ac:dyDescent="0.35">
      <c r="A10" s="256" t="s">
        <v>263</v>
      </c>
      <c r="B10" s="256" t="str">
        <f>IF('Page 2 of P1'!AE44="","",'Page 2 of P1'!AE44)</f>
        <v/>
      </c>
      <c r="C10" s="256" t="s">
        <v>256</v>
      </c>
      <c r="D10" s="256" t="str">
        <f t="shared" si="0"/>
        <v>{"question":"Deduction for renovation or refurbishment works under S14N","answer":""},</v>
      </c>
    </row>
    <row r="11" spans="1:4" x14ac:dyDescent="0.35">
      <c r="A11" s="256" t="s">
        <v>264</v>
      </c>
      <c r="B11" s="256" t="str">
        <f>IF('Page 2 of P1'!AE47="","",'Page 2 of P1'!AE47)</f>
        <v/>
      </c>
      <c r="C11" s="256" t="s">
        <v>256</v>
      </c>
      <c r="D11" s="256" t="str">
        <f t="shared" si="0"/>
        <v>{"question":"Other Deductions","answer":""},</v>
      </c>
    </row>
    <row r="12" spans="1:4" x14ac:dyDescent="0.35">
      <c r="A12" s="256" t="s">
        <v>265</v>
      </c>
      <c r="B12" s="256" t="str">
        <f>IF('Page 3 of P1'!AE6="","",IF('Page 3 of P1'!AC6="X","-"&amp;'Page 3 of P1'!AE6,'Page 3 of P1'!AE6))</f>
        <v/>
      </c>
      <c r="C12" s="256" t="s">
        <v>256</v>
      </c>
      <c r="D12" s="256" t="str">
        <f t="shared" si="0"/>
        <v>{"question":"ADJUSTED SURPLUS/DEFICIT BEFORE CAPITAL ALLOWANCE","answer":""},</v>
      </c>
    </row>
    <row r="13" spans="1:4" x14ac:dyDescent="0.35">
      <c r="A13" s="256" t="s">
        <v>266</v>
      </c>
      <c r="B13" s="256" t="str">
        <f>IF('Page 2 of P1'!AE47="","",'Page 2 of P1'!AE47)</f>
        <v/>
      </c>
      <c r="C13" s="256" t="s">
        <v>256</v>
      </c>
      <c r="D13" s="256" t="str">
        <f t="shared" si="0"/>
        <v>{"question":"Interest (S$)","answer":""},</v>
      </c>
    </row>
    <row r="14" spans="1:4" x14ac:dyDescent="0.35">
      <c r="A14" s="256" t="s">
        <v>267</v>
      </c>
      <c r="B14" s="256" t="str">
        <f>IF('Page 3 of P1'!N16="","",'Page 3 of P1'!N16)</f>
        <v/>
      </c>
      <c r="C14" s="256" t="s">
        <v>256</v>
      </c>
      <c r="D14" s="256" t="str">
        <f t="shared" si="0"/>
        <v>{"question":"Income Distribution from Investment Trusts or Unit Trusts","answer":""},</v>
      </c>
    </row>
    <row r="15" spans="1:4" x14ac:dyDescent="0.35">
      <c r="A15" s="256" t="s">
        <v>269</v>
      </c>
      <c r="B15" s="256" t="str">
        <f>IF('Page 3 of P1'!N19="","",'Page 3 of P1'!N19)</f>
        <v/>
      </c>
      <c r="C15" s="256" t="s">
        <v>256</v>
      </c>
      <c r="D15" s="256" t="str">
        <f t="shared" si="0"/>
        <v>{"question":"Foreign Taxable Dividends","answer":""},</v>
      </c>
    </row>
    <row r="16" spans="1:4" x14ac:dyDescent="0.35">
      <c r="A16" s="256" t="s">
        <v>268</v>
      </c>
      <c r="B16" s="256" t="str">
        <f>IF('Page 3 of P1'!N22="","",'Page 3 of P1'!N22)</f>
        <v/>
      </c>
      <c r="C16" s="256" t="s">
        <v>256</v>
      </c>
      <c r="D16" s="256" t="str">
        <f t="shared" si="0"/>
        <v>{"question":"Foreign Tax Exempt Dividends","answer":""},</v>
      </c>
    </row>
    <row r="17" spans="1:4" x14ac:dyDescent="0.35">
      <c r="A17" s="256" t="s">
        <v>271</v>
      </c>
      <c r="B17" s="256" t="str">
        <f>IF('Page 3 of P1'!AE22="","",'Page 3 of P1'!AE22)</f>
        <v/>
      </c>
      <c r="C17" s="256" t="s">
        <v>256</v>
      </c>
      <c r="D17" s="256" t="str">
        <f t="shared" si="0"/>
        <v>{"question":"TOTAL DIVIDENDS &amp; INCOME DISTRIBUTIONS","answer":""},</v>
      </c>
    </row>
    <row r="18" spans="1:4" x14ac:dyDescent="0.35">
      <c r="A18" s="256" t="s">
        <v>270</v>
      </c>
      <c r="B18" s="256" t="str">
        <f>IF('Page 3 of P1'!AE25="","",'Page 3 of P1'!AE25)</f>
        <v/>
      </c>
      <c r="C18" s="256" t="s">
        <v>256</v>
      </c>
      <c r="D18" s="256" t="str">
        <f t="shared" si="0"/>
        <v>{"question":"Rent, Royalties &amp; Other Income from Property","answer":""},</v>
      </c>
    </row>
    <row r="19" spans="1:4" x14ac:dyDescent="0.35">
      <c r="A19" s="256" t="s">
        <v>272</v>
      </c>
      <c r="B19" s="256" t="str">
        <f>IF('Page 3 of P1'!AE28="","",'Page 3 of P1'!AE28)</f>
        <v/>
      </c>
      <c r="C19" s="256" t="s">
        <v>256</v>
      </c>
      <c r="D19" s="256" t="str">
        <f t="shared" si="0"/>
        <v>{"question":"Other Taxable Income","answer":""},</v>
      </c>
    </row>
    <row r="20" spans="1:4" x14ac:dyDescent="0.35">
      <c r="A20" s="256" t="s">
        <v>273</v>
      </c>
      <c r="B20" s="256" t="str">
        <f>IF('Page 3 of P1'!AD32="","",IF('Page 3 of P1'!AA32="X","-"&amp;'Page 3 of P1'!AD32,'Page 3 of P1'!AD32))</f>
        <v/>
      </c>
      <c r="C20" s="256" t="s">
        <v>256</v>
      </c>
      <c r="D20" s="256" t="str">
        <f t="shared" si="0"/>
        <v>{"question":"TOTAL INCOME","answer":""},</v>
      </c>
    </row>
    <row r="21" spans="1:4" x14ac:dyDescent="0.35">
      <c r="A21" s="256" t="s">
        <v>274</v>
      </c>
      <c r="B21" s="256" t="str">
        <f>IF('Page 3 of P1'!AE37="","",'Page 3 of P1'!AE37)</f>
        <v/>
      </c>
      <c r="C21" s="256" t="s">
        <v>256</v>
      </c>
      <c r="D21" s="256" t="str">
        <f t="shared" si="0"/>
        <v>{"question":"UNUTILISED CAPITAL ALLOWANCES CARRIED FORWARD","answer":""},</v>
      </c>
    </row>
    <row r="22" spans="1:4" x14ac:dyDescent="0.35">
      <c r="A22" s="256" t="s">
        <v>276</v>
      </c>
      <c r="B22" s="256" t="str">
        <f>IF('Page 3 of P1'!AE40="","",'Page 3 of P1'!AE40)</f>
        <v/>
      </c>
      <c r="C22" s="256" t="s">
        <v>256</v>
      </c>
      <c r="D22" s="256" t="str">
        <f t="shared" si="0"/>
        <v>{"question":"Current Year Capital Allowances","answer":""},</v>
      </c>
    </row>
    <row r="23" spans="1:4" x14ac:dyDescent="0.35">
      <c r="A23" s="256" t="s">
        <v>277</v>
      </c>
      <c r="B23" s="256" t="str">
        <f>IF('Page 3 of P1'!AE43="","",'Page 3 of P1'!AE43)</f>
        <v/>
      </c>
      <c r="C23" s="256" t="s">
        <v>256</v>
      </c>
      <c r="D23" s="256" t="str">
        <f t="shared" si="0"/>
        <v>{"question":"UNUTILISED TRADE LOSSES CARRIED FORWARD","answer":""},</v>
      </c>
    </row>
    <row r="24" spans="1:4" x14ac:dyDescent="0.35">
      <c r="A24" s="256" t="s">
        <v>278</v>
      </c>
      <c r="B24" s="256" t="str">
        <f>IF('Page 3 of P1'!AD46="","",'Page 3 of P1'!AD46)</f>
        <v/>
      </c>
      <c r="C24" s="256" t="s">
        <v>256</v>
      </c>
      <c r="D24" s="256" t="str">
        <f t="shared" si="0"/>
        <v>{"question":"CHARGEABLE INCOME BEFORE DONATIONS","answer":""},</v>
      </c>
    </row>
    <row r="25" spans="1:4" x14ac:dyDescent="0.35">
      <c r="A25" s="256" t="s">
        <v>279</v>
      </c>
      <c r="B25" s="256" t="str">
        <f>IF('Page 3 of P1'!AE56="","",'Page 3 of P1'!AE56)</f>
        <v/>
      </c>
      <c r="C25" s="256" t="s">
        <v>256</v>
      </c>
      <c r="D25" s="256" t="str">
        <f t="shared" si="0"/>
        <v>{"question":"Total Revenue","answer":""},</v>
      </c>
    </row>
    <row r="26" spans="1:4" x14ac:dyDescent="0.35">
      <c r="A26" s="256" t="s">
        <v>280</v>
      </c>
      <c r="B26" s="256" t="str">
        <f>IF('Page 3 of P1'!AE59="","",'Page 3 of P1'!AE59)</f>
        <v/>
      </c>
      <c r="C26" s="256" t="s">
        <v>256</v>
      </c>
      <c r="D26" s="256" t="str">
        <f t="shared" si="0"/>
        <v>{"question":"Gross Profit/Loss","answer":""},</v>
      </c>
    </row>
    <row r="27" spans="1:4" x14ac:dyDescent="0.35">
      <c r="A27" s="256" t="s">
        <v>281</v>
      </c>
      <c r="B27" s="256" t="str">
        <f>IF('Page 3 of P1'!AE62="","",'Page 3 of P1'!AE62)</f>
        <v/>
      </c>
      <c r="C27" s="256" t="s">
        <v>256</v>
      </c>
      <c r="D27" s="256" t="str">
        <f t="shared" si="0"/>
        <v>{"question":"Total Staff Remuneration","answer":""},</v>
      </c>
    </row>
    <row r="28" spans="1:4" x14ac:dyDescent="0.35">
      <c r="A28" s="256" t="s">
        <v>282</v>
      </c>
      <c r="B28" s="256" t="str">
        <f>IF('Page 3 of P1'!AE65="","",'Page 3 of P1'!AE65)</f>
        <v/>
      </c>
      <c r="C28" s="256" t="s">
        <v>256</v>
      </c>
      <c r="D28" s="256" t="str">
        <f t="shared" si="0"/>
        <v>{"question":"Medical Expenses","answer":""},</v>
      </c>
    </row>
    <row r="29" spans="1:4" x14ac:dyDescent="0.35">
      <c r="A29" s="256" t="s">
        <v>283</v>
      </c>
      <c r="B29" s="256" t="str">
        <f>IF(COUNTA('Page 1 of P1'!B28:AI28,'Page 1 of P1'!B31:AI33,'Page 1 of P1'!AR28:AS28,'Page 1 of P1'!AL31:AS31)&gt;0,"Yes","No")</f>
        <v>Yes</v>
      </c>
      <c r="C29" s="256" t="s">
        <v>256</v>
      </c>
      <c r="D29" s="256" t="str">
        <f t="shared" si="0"/>
        <v>{"question":"Are there any change(s) to the particulars of Body of Persons in the financial period ending in 2023?","answer":"Yes"},</v>
      </c>
    </row>
    <row r="30" spans="1:4" x14ac:dyDescent="0.35">
      <c r="A30" s="256" t="s">
        <v>284</v>
      </c>
      <c r="B30" s="256" t="str">
        <f>IF(COUNTA('Page 1 of P1'!F40:AI45)&gt;0,"Yes","No")</f>
        <v>No</v>
      </c>
      <c r="C30" s="256" t="s">
        <v>256</v>
      </c>
      <c r="D30" s="256" t="str">
        <f t="shared" si="0"/>
        <v>{"question":"Are there any changes in Principal Officers in the financial period ending in 2023?","answer":"No"},</v>
      </c>
    </row>
    <row r="31" spans="1:4" x14ac:dyDescent="0.35">
      <c r="A31" s="256" t="s">
        <v>285</v>
      </c>
      <c r="B31" s="256" t="str">
        <f>IF(COUNTA('Page 1 of P1'!A63:AT63)&lt;6,"No","Yes")</f>
        <v>No</v>
      </c>
      <c r="C31" s="256" t="s">
        <v>256</v>
      </c>
      <c r="D31" s="256" t="str">
        <f t="shared" si="0"/>
        <v>{"question":"SIGNATURE COLUMN FILLED?","answer":"No"},</v>
      </c>
    </row>
    <row r="32" spans="1:4" x14ac:dyDescent="0.35">
      <c r="A32" s="256" t="s">
        <v>286</v>
      </c>
      <c r="B32" s="256" t="str">
        <f>IF('Page 1 of P1'!I55="X","The body of persons did not carry out any activities, and had no income in the financial year ended in 2023",IF('Page 1 of P1'!D57="X","Both the net surplus and investment income are not more than $350 for the body of persons in the financial year ended in 2023. The entity opts for NIL assessment.","None of the above"))</f>
        <v>None of the above</v>
      </c>
      <c r="C32" s="256" t="s">
        <v>256</v>
      </c>
      <c r="D32" s="256" t="str">
        <f t="shared" ref="D32:D37" si="1">A32&amp;B32&amp;C32</f>
        <v>{"question":"Please select the relevant option","answer":"None of the above"},</v>
      </c>
    </row>
    <row r="33" spans="1:4" x14ac:dyDescent="0.35">
      <c r="A33" s="256" t="s">
        <v>287</v>
      </c>
      <c r="B33" s="256" t="str">
        <f>IF('Instructions and Particulars'!E7="","",'Instructions and Particulars'!E7)</f>
        <v/>
      </c>
      <c r="C33" s="256" t="s">
        <v>256</v>
      </c>
      <c r="D33" s="256" t="str">
        <f t="shared" si="1"/>
        <v>{"question":"UENO of Body of Persons","answer":""},</v>
      </c>
    </row>
    <row r="34" spans="1:4" x14ac:dyDescent="0.35">
      <c r="A34" s="256" t="s">
        <v>288</v>
      </c>
      <c r="B34" s="256" t="str">
        <f>IF('Instructions and Particulars'!E9="","",'Instructions and Particulars'!E9)</f>
        <v/>
      </c>
      <c r="C34" s="256" t="s">
        <v>256</v>
      </c>
      <c r="D34" s="256" t="str">
        <f t="shared" si="1"/>
        <v>{"question":"Name of Body of Persons","answer":""},</v>
      </c>
    </row>
    <row r="35" spans="1:4" x14ac:dyDescent="0.35">
      <c r="A35" s="256" t="s">
        <v>289</v>
      </c>
      <c r="B35" s="256" t="str">
        <f>IF('Page 3 of P1'!F50="X","Yes","No")</f>
        <v>No</v>
      </c>
      <c r="C35" s="256" t="s">
        <v>290</v>
      </c>
      <c r="D35" s="256" t="str">
        <f t="shared" si="1"/>
        <v>{"question":"Body of persons made donations to approved Institution(s) of a Public Character in the financial period ending in 2023","answer":"No"}</v>
      </c>
    </row>
    <row r="36" spans="1:4" x14ac:dyDescent="0.35">
      <c r="A36" s="256" t="s">
        <v>293</v>
      </c>
      <c r="B36" s="260" t="str">
        <f>'Page 4 of P1'!AE16</f>
        <v/>
      </c>
      <c r="C36" s="256" t="s">
        <v>290</v>
      </c>
      <c r="D36" s="256" t="str">
        <f t="shared" si="1"/>
        <v>{"question":"Total Net Rent","answer":""}</v>
      </c>
    </row>
    <row r="37" spans="1:4" x14ac:dyDescent="0.35">
      <c r="A37" s="256" t="s">
        <v>292</v>
      </c>
      <c r="B37" s="260">
        <f>SUM('Page 4 of P1'!S11:W15)</f>
        <v>0</v>
      </c>
      <c r="C37" s="256" t="s">
        <v>290</v>
      </c>
      <c r="D37" s="256" t="str">
        <f t="shared" si="1"/>
        <v>{"question":"Total Gross Rent","answer":"0"}</v>
      </c>
    </row>
  </sheetData>
  <sheetProtection algorithmName="SHA-512" hashValue="q3BQEIVboXGWHMO7X27nf+hlbc30+a6mbl4n4c+i2EuWCA5ZoeMXBKQLa0D02xHrIDXbCCkE3MfdP7nwCDlHLQ==" saltValue="ykbR+OBUoLYMU/FDTq95EA=="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4A18C9C1E33A429EDCF384E236CC4C" ma:contentTypeVersion="5" ma:contentTypeDescription="Create a new document." ma:contentTypeScope="" ma:versionID="cbbe78c53fefc9797555972cb79c8fc8">
  <xsd:schema xmlns:xsd="http://www.w3.org/2001/XMLSchema" xmlns:xs="http://www.w3.org/2001/XMLSchema" xmlns:p="http://schemas.microsoft.com/office/2006/metadata/properties" xmlns:ns2="bf1685e4-f506-477e-be8a-f2a922f8bcef" targetNamespace="http://schemas.microsoft.com/office/2006/metadata/properties" ma:root="true" ma:fieldsID="9fea4dbd0078d1d1dbff51e8e515e391" ns2:_="">
    <xsd:import namespace="bf1685e4-f506-477e-be8a-f2a922f8bcef"/>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1685e4-f506-477e-be8a-f2a922f8bce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DEC29160-6138-4449-B065-08C257C4E1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1685e4-f506-477e-be8a-f2a922f8bc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5D4520-7A04-49BB-9B22-546C0543676E}">
  <ds:schemaRefs>
    <ds:schemaRef ds:uri="http://schemas.microsoft.com/office/2006/metadata/longProperties"/>
  </ds:schemaRefs>
</ds:datastoreItem>
</file>

<file path=customXml/itemProps3.xml><?xml version="1.0" encoding="utf-8"?>
<ds:datastoreItem xmlns:ds="http://schemas.openxmlformats.org/officeDocument/2006/customXml" ds:itemID="{3055A69D-DB21-447D-856C-4A83B61D413C}">
  <ds:schemaRefs>
    <ds:schemaRef ds:uri="http://schemas.microsoft.com/office/2006/metadata/properties"/>
    <ds:schemaRef ds:uri="http://schemas.microsoft.com/office/infopath/2007/PartnerControls"/>
  </ds:schemaRefs>
</ds:datastoreItem>
</file>

<file path=customXml/itemProps4.xml><?xml version="1.0" encoding="utf-8"?>
<ds:datastoreItem xmlns:ds="http://schemas.openxmlformats.org/officeDocument/2006/customXml" ds:itemID="{87E081FB-9566-41A1-8D43-98A604CB858D}">
  <ds:schemaRefs>
    <ds:schemaRef ds:uri="http://schemas.microsoft.com/sharepoint/v3/contenttype/forms"/>
  </ds:schemaRefs>
</ds:datastoreItem>
</file>

<file path=customXml/itemProps5.xml><?xml version="1.0" encoding="utf-8"?>
<ds:datastoreItem xmlns:ds="http://schemas.openxmlformats.org/officeDocument/2006/customXml" ds:itemID="{8D4597CD-6D11-4D95-AFF2-9A225522179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Instructions and Particulars</vt:lpstr>
      <vt:lpstr>Page 1 of P1</vt:lpstr>
      <vt:lpstr>Page 2 of P1</vt:lpstr>
      <vt:lpstr>Page 3 of P1</vt:lpstr>
      <vt:lpstr>Page 4 of P1</vt:lpstr>
      <vt:lpstr>APPENDICES</vt:lpstr>
      <vt:lpstr>Explanatory Notes </vt:lpstr>
      <vt:lpstr>JSON</vt:lpstr>
      <vt:lpstr>APPENDICES!Print_Area</vt:lpstr>
      <vt:lpstr>'Explanatory Notes '!Print_Area</vt:lpstr>
      <vt:lpstr>'Instructions and Particulars'!Print_Area</vt:lpstr>
      <vt:lpstr>'Page 1 of P1'!Print_Area</vt:lpstr>
      <vt:lpstr>'Page 2 of P1'!Print_Area</vt:lpstr>
      <vt:lpstr>'Page 3 of P1'!Print_Area</vt:lpstr>
      <vt:lpstr>'Page 4 of P1'!Print_Area</vt:lpstr>
    </vt:vector>
  </TitlesOfParts>
  <Company>Singapore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inlkhhb</dc:creator>
  <cp:lastModifiedBy>Lay Pheng SHIOW-TAN (IRAS)</cp:lastModifiedBy>
  <cp:lastPrinted>2023-09-14T03:05:25Z</cp:lastPrinted>
  <dcterms:created xsi:type="dcterms:W3CDTF">2013-09-13T10:00:38Z</dcterms:created>
  <dcterms:modified xsi:type="dcterms:W3CDTF">2025-01-10T05:27:30Z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6KNJYYTAAW4W-655742322-3183</vt:lpwstr>
  </property>
  <property fmtid="{D5CDD505-2E9C-101B-9397-08002B2CF9AE}" pid="3" name="_dlc_DocIdItemGuid">
    <vt:lpwstr>b06fa451-87f3-47fb-b7ae-5be1c18973b6</vt:lpwstr>
  </property>
  <property fmtid="{D5CDD505-2E9C-101B-9397-08002B2CF9AE}" pid="4" name="_dlc_DocIdUrl">
    <vt:lpwstr>http://inex3internal.iras.gov.sg/sites/CTCCTG/_layouts/15/DocIdRedir.aspx?ID=6KNJYYTAAW4W-655742322-3183, 6KNJYYTAAW4W-655742322-3183</vt:lpwstr>
  </property>
  <property fmtid="{D5CDD505-2E9C-101B-9397-08002B2CF9AE}" pid="5" name="display_urn:schemas-microsoft-com:office:office#Editor">
    <vt:lpwstr>KHOR HUI HOON</vt:lpwstr>
  </property>
  <property fmtid="{D5CDD505-2E9C-101B-9397-08002B2CF9AE}" pid="6" name="display_urn:schemas-microsoft-com:office:office#Author">
    <vt:lpwstr>KHOR HUI HOON</vt:lpwstr>
  </property>
  <property fmtid="{D5CDD505-2E9C-101B-9397-08002B2CF9AE}" pid="7" name="MSIP_Label_5434c4c7-833e-41e4-b0ab-cdb227a2f6f7_Enabled">
    <vt:lpwstr>true</vt:lpwstr>
  </property>
  <property fmtid="{D5CDD505-2E9C-101B-9397-08002B2CF9AE}" pid="8" name="MSIP_Label_5434c4c7-833e-41e4-b0ab-cdb227a2f6f7_SetDate">
    <vt:lpwstr>2022-08-25T06:42:28Z</vt:lpwstr>
  </property>
  <property fmtid="{D5CDD505-2E9C-101B-9397-08002B2CF9AE}" pid="9" name="MSIP_Label_5434c4c7-833e-41e4-b0ab-cdb227a2f6f7_Method">
    <vt:lpwstr>Privileged</vt:lpwstr>
  </property>
  <property fmtid="{D5CDD505-2E9C-101B-9397-08002B2CF9AE}" pid="10" name="MSIP_Label_5434c4c7-833e-41e4-b0ab-cdb227a2f6f7_Name">
    <vt:lpwstr>Official (Open)</vt:lpwstr>
  </property>
  <property fmtid="{D5CDD505-2E9C-101B-9397-08002B2CF9AE}" pid="11" name="MSIP_Label_5434c4c7-833e-41e4-b0ab-cdb227a2f6f7_SiteId">
    <vt:lpwstr>0b11c524-9a1c-4e1b-84cb-6336aefc2243</vt:lpwstr>
  </property>
  <property fmtid="{D5CDD505-2E9C-101B-9397-08002B2CF9AE}" pid="12" name="MSIP_Label_5434c4c7-833e-41e4-b0ab-cdb227a2f6f7_ActionId">
    <vt:lpwstr>1781cadc-e95f-4d05-80ff-b5f798f2bbd3</vt:lpwstr>
  </property>
  <property fmtid="{D5CDD505-2E9C-101B-9397-08002B2CF9AE}" pid="13" name="MSIP_Label_5434c4c7-833e-41e4-b0ab-cdb227a2f6f7_ContentBits">
    <vt:lpwstr>0</vt:lpwstr>
  </property>
</Properties>
</file>