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2.xml" ContentType="application/vnd.openxmlformats-officedocument.customXml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defaultThemeVersion="124226"/>
  <mc:AlternateContent xmlns:mc="http://schemas.openxmlformats.org/markup-compatibility/2006">
    <mc:Choice Requires="x15">
      <x15ac:absPath xmlns:x15ac="http://schemas.microsoft.com/office/spreadsheetml/2010/11/ac" url="C:\Users\inlclhe\Desktop\"/>
    </mc:Choice>
  </mc:AlternateContent>
  <xr:revisionPtr revIDLastSave="0" documentId="8_{212F4F2F-FF05-4F89-B91F-F35CA9310389}" xr6:coauthVersionLast="47" xr6:coauthVersionMax="47" xr10:uidLastSave="{00000000-0000-0000-0000-000000000000}"/>
  <bookViews>
    <workbookView xWindow="-110" yWindow="-110" windowWidth="19420" windowHeight="10420" tabRatio="802" activeTab="1" xr2:uid="{00000000-000D-0000-FFFF-FFFF00000000}"/>
  </bookViews>
  <sheets>
    <sheet name="Important Notes" sheetId="15" r:id="rId1"/>
    <sheet name="Main Return" sheetId="17" r:id="rId2"/>
    <sheet name="Explanatory Notes" sheetId="16" r:id="rId3"/>
  </sheets>
  <definedNames>
    <definedName name="_xlnm.Print_Area" localSheetId="2">'Explanatory Notes'!$A$1:$L$80</definedName>
    <definedName name="_xlnm.Print_Area" localSheetId="1">'Main Return'!$A$1:$V$76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17" l="1"/>
  <c r="N60" i="17" s="1"/>
  <c r="R55" i="17"/>
  <c r="N52" i="17"/>
  <c r="N53" i="17" s="1"/>
  <c r="N46" i="17"/>
  <c r="N47" i="17" s="1"/>
  <c r="N28" i="17"/>
  <c r="N32" i="17" s="1"/>
  <c r="N33" i="17" s="1"/>
  <c r="R24" i="17"/>
  <c r="I10" i="17"/>
  <c r="I8" i="17"/>
  <c r="N6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TEO (IRAS)</author>
    <author>Lee Chew LIM (IRAS)</author>
  </authors>
  <commentList>
    <comment ref="O27" authorId="0" shapeId="0" xr:uid="{A5E0A00E-165D-4CA9-B752-793222152EF9}">
      <text>
        <r>
          <rPr>
            <b/>
            <sz val="8"/>
            <color indexed="8"/>
            <rFont val="Arial Narrow"/>
            <family val="2"/>
          </rPr>
          <t>1. Ensure Line 1(a) figures agree to total sum in PL-R1 [Column D] 
2. Drop the cents and enter dollars only</t>
        </r>
      </text>
    </comment>
    <comment ref="M29" authorId="0" shapeId="0" xr:uid="{E0C7B6D4-FF09-4F88-824E-1438B88F5259}">
      <text>
        <r>
          <rPr>
            <b/>
            <sz val="8"/>
            <color indexed="81"/>
            <rFont val="Arial Narrow"/>
            <family val="2"/>
          </rPr>
          <t>1. Ensure Line 1(b)(i) figures agree to total sum in PL-R1 [Column K] 
2. Drop the cents and enter dollars only</t>
        </r>
      </text>
    </comment>
    <comment ref="M30" authorId="0" shapeId="0" xr:uid="{8A9B9BB3-D96E-49CA-A8BA-D25E2800FEA2}">
      <text>
        <r>
          <rPr>
            <b/>
            <sz val="8"/>
            <color indexed="81"/>
            <rFont val="Arial Narrow"/>
            <family val="2"/>
          </rPr>
          <t>1. Ensure Line 1(b)(ii) figures agree to jackpot prizes awarded amount in PL-R1 
2. Drop the cents and enter dollars only</t>
        </r>
      </text>
    </comment>
    <comment ref="M31" authorId="0" shapeId="0" xr:uid="{779FDC21-58E7-4002-A07B-96E31D97AF2D}">
      <text>
        <r>
          <rPr>
            <b/>
            <sz val="8"/>
            <color indexed="81"/>
            <rFont val="Arial Narrow"/>
            <family val="2"/>
          </rPr>
          <t xml:space="preserve"> Drop the cents and enter dollars only</t>
        </r>
      </text>
    </comment>
    <comment ref="M72" authorId="1" shapeId="0" xr:uid="{A5922B35-E0E1-4497-B3B6-9DA4BC0FF898}">
      <text>
        <r>
          <rPr>
            <sz val="9"/>
            <color indexed="81"/>
            <rFont val="Arial"/>
            <family val="2"/>
          </rPr>
          <t xml:space="preserve">Compulsory field:
Signatory must be an elected representative e.g. President, Honorary Secretary, Treasurer or any other Management Committee member.
</t>
        </r>
      </text>
    </comment>
  </commentList>
</comments>
</file>

<file path=xl/sharedStrings.xml><?xml version="1.0" encoding="utf-8"?>
<sst xmlns="http://schemas.openxmlformats.org/spreadsheetml/2006/main" count="204" uniqueCount="146">
  <si>
    <t>Declaration by person making the Return</t>
  </si>
  <si>
    <t>Date</t>
  </si>
  <si>
    <t>Name and Signature</t>
  </si>
  <si>
    <t>Club's Particulars</t>
  </si>
  <si>
    <t>This Return may take you 10 minutes to fill in.  Please get ready the relevant information on the lottery conducted by the club.</t>
  </si>
  <si>
    <t>Computation of Duty Payable</t>
  </si>
  <si>
    <t>II</t>
  </si>
  <si>
    <t>III</t>
  </si>
  <si>
    <t>Note</t>
  </si>
  <si>
    <t>Total cash collected</t>
  </si>
  <si>
    <t>Total handpays/ cancelled credits</t>
  </si>
  <si>
    <t>I</t>
  </si>
  <si>
    <t>PL reference number</t>
  </si>
  <si>
    <t>GST registration status</t>
  </si>
  <si>
    <t>a</t>
  </si>
  <si>
    <t>b</t>
  </si>
  <si>
    <t>c</t>
  </si>
  <si>
    <t>d</t>
  </si>
  <si>
    <t>e</t>
  </si>
  <si>
    <t>f</t>
  </si>
  <si>
    <t>Other Information</t>
  </si>
  <si>
    <t>g</t>
  </si>
  <si>
    <t>h</t>
  </si>
  <si>
    <t>i</t>
  </si>
  <si>
    <t>j</t>
  </si>
  <si>
    <t>Total amount raised</t>
  </si>
  <si>
    <t>Tombola</t>
  </si>
  <si>
    <t>Lucky Draw</t>
  </si>
  <si>
    <t>Filing Due Date</t>
  </si>
  <si>
    <t>Single lottery conducted on</t>
  </si>
  <si>
    <t>(This includes Scheduled Lottery)</t>
  </si>
  <si>
    <t>Series of lotteries conducted during the month</t>
  </si>
  <si>
    <t>(mm-yyyy)</t>
  </si>
  <si>
    <t>(dd-mm-yyyy)</t>
  </si>
  <si>
    <t>General Information</t>
  </si>
  <si>
    <t>Section II: Computation of Duty Payable</t>
  </si>
  <si>
    <t>Total cash prizes paid</t>
  </si>
  <si>
    <t>$</t>
  </si>
  <si>
    <t>a.</t>
  </si>
  <si>
    <t>- Update these cells, where applicable</t>
  </si>
  <si>
    <t>- For currency fields, drop the cents and enter dollars only</t>
  </si>
  <si>
    <t xml:space="preserve">b. </t>
  </si>
  <si>
    <t>c.</t>
  </si>
  <si>
    <t>Previous hopper amount</t>
  </si>
  <si>
    <t>Present hopper amount</t>
  </si>
  <si>
    <t>Form PL-R1</t>
  </si>
  <si>
    <t>Form PL-R</t>
  </si>
  <si>
    <t>Form PL-R2</t>
  </si>
  <si>
    <t>Line 1</t>
  </si>
  <si>
    <t>Total in column</t>
  </si>
  <si>
    <t>D</t>
  </si>
  <si>
    <t>K</t>
  </si>
  <si>
    <t>G</t>
  </si>
  <si>
    <t>H</t>
  </si>
  <si>
    <t>A</t>
  </si>
  <si>
    <t>B</t>
  </si>
  <si>
    <t>C</t>
  </si>
  <si>
    <t>E</t>
  </si>
  <si>
    <t>Section I: Club's Particulars</t>
  </si>
  <si>
    <t>Registered</t>
  </si>
  <si>
    <t>GST chargeable on gaming supplies</t>
  </si>
  <si>
    <r>
      <t>Duty Payable</t>
    </r>
    <r>
      <rPr>
        <sz val="10"/>
        <color indexed="8"/>
        <rFont val="Arial"/>
        <family val="2"/>
      </rPr>
      <t/>
    </r>
  </si>
  <si>
    <t>Duty Payable</t>
  </si>
  <si>
    <t xml:space="preserve">d. </t>
  </si>
  <si>
    <t xml:space="preserve">e. </t>
  </si>
  <si>
    <t xml:space="preserve">f. </t>
  </si>
  <si>
    <t xml:space="preserve">The return has to be signed by the President, Hon Treasurer or any other member of the management committee. Hard copy of the return, with the required signatory, is to be submitted to:
</t>
  </si>
  <si>
    <t>b(i)</t>
  </si>
  <si>
    <t>b(ii)</t>
  </si>
  <si>
    <t>(i)</t>
  </si>
  <si>
    <t>(ii)</t>
  </si>
  <si>
    <t>(iii)</t>
  </si>
  <si>
    <t>Jackpot prizes awarded</t>
  </si>
  <si>
    <t>Total amount wagered by players</t>
  </si>
  <si>
    <r>
      <t xml:space="preserve">Total duty payable  </t>
    </r>
    <r>
      <rPr>
        <sz val="13"/>
        <color indexed="8"/>
        <rFont val="Arial"/>
        <family val="2"/>
      </rPr>
      <t>(Line 5 = Line 1d + Line 2d + Line 3d + Line 4d)</t>
    </r>
  </si>
  <si>
    <t>Important: Please read the Explanatory Notes before completing the Return</t>
  </si>
  <si>
    <t>Total Wins</t>
  </si>
  <si>
    <t>Total winnings paid</t>
  </si>
  <si>
    <t>1.</t>
  </si>
  <si>
    <t>2.</t>
  </si>
  <si>
    <t>3.</t>
  </si>
  <si>
    <t>Important Notes</t>
  </si>
  <si>
    <t>Please ensure that you are using the latest version of the forms which can be found at IRAS' website at the following URL:</t>
  </si>
  <si>
    <t>All other cells, except those mentioned in Note a, are protected. Please use the latest version of the form available from IRAS' website. An outdated or modified copy of the form will not be accepted as a valid submission.</t>
  </si>
  <si>
    <r>
      <t xml:space="preserve">Name of club </t>
    </r>
    <r>
      <rPr>
        <vertAlign val="subscript"/>
        <sz val="13"/>
        <color indexed="8"/>
        <rFont val="Arial"/>
        <family val="2"/>
      </rPr>
      <t>(in uppercase)</t>
    </r>
  </si>
  <si>
    <t xml:space="preserve">  Adjustments:</t>
  </si>
  <si>
    <t>Less: Unclaimed winnings</t>
  </si>
  <si>
    <t>b.</t>
  </si>
  <si>
    <t>d.</t>
  </si>
  <si>
    <t>Capacity of Person making the Return</t>
  </si>
  <si>
    <t>Identification Number</t>
  </si>
  <si>
    <t>Less: Expired TITO tickets</t>
  </si>
  <si>
    <t>Less: Unclaimed credits</t>
  </si>
  <si>
    <t>Amount of hopper fills/(credits)</t>
  </si>
  <si>
    <t>Add: Redemption of expired TITO tickets</t>
  </si>
  <si>
    <t xml:space="preserve">   Example: Total amount wagered is $12,300.50, please enter as $12,300
Total amount wagered is $12,300.50, please enter as 12,300
Example: 
Total amount wagered is $12,300.50, please enter as 12,300
Example: 
Total amount wagered is $12,300.50, please enter as 12,300
</t>
  </si>
  <si>
    <t xml:space="preserve"> Cells with yellow shading</t>
  </si>
  <si>
    <t xml:space="preserve"> Cells with built-in formulae shall not be changed</t>
  </si>
  <si>
    <r>
      <rPr>
        <u/>
        <sz val="11"/>
        <rFont val="Calibri"/>
        <family val="2"/>
      </rPr>
      <t>Expired TITO tickets</t>
    </r>
    <r>
      <rPr>
        <sz val="11"/>
        <rFont val="Calibri"/>
        <family val="2"/>
      </rPr>
      <t xml:space="preserve">
The amount of unredeemed TITO tickets that had expired are to be excluded from the 'Total winnings paid'. 
</t>
    </r>
    <r>
      <rPr>
        <b/>
        <i/>
        <sz val="11"/>
        <rFont val="Calibri"/>
        <family val="2"/>
      </rPr>
      <t>Note</t>
    </r>
    <r>
      <rPr>
        <sz val="11"/>
        <rFont val="Calibri"/>
        <family val="2"/>
      </rPr>
      <t>: The club has to provide the following documents  to substantiate the adjustment 
             upon IRAS' request:
             i)  A copy of the expired TITO report; and 
             ii) Expired TITO tickets (if applicable).</t>
    </r>
  </si>
  <si>
    <r>
      <rPr>
        <u/>
        <sz val="11"/>
        <rFont val="Calibri"/>
        <family val="2"/>
      </rPr>
      <t>Unclaimed winnings</t>
    </r>
    <r>
      <rPr>
        <sz val="11"/>
        <rFont val="Calibri"/>
        <family val="2"/>
      </rPr>
      <t xml:space="preserve">
The amount of unredeemed handpay vouchers are to be excluded from the 'Total winnings paid'. 
</t>
    </r>
    <r>
      <rPr>
        <b/>
        <i/>
        <sz val="11"/>
        <rFont val="Calibri"/>
        <family val="2"/>
      </rPr>
      <t>Note</t>
    </r>
    <r>
      <rPr>
        <sz val="11"/>
        <rFont val="Calibri"/>
        <family val="2"/>
      </rPr>
      <t xml:space="preserve">: The club has to provide the following documents  to substantiate the adjustment 
             upon IRAS' request:
             i)   A copy of the unredeemed handpay voucher(s);
             ii)  The payout listings from the date of issue of the unredeemed handpay voucher(s)
                   in (i) to the date of claiming the unclaimed winnings in the reporting month. The
                   club has to prove that the handpay voucher(s) in (i) was/were indeed unclaimed 
                   as at the date of adjustments. </t>
    </r>
  </si>
  <si>
    <t>Jackpot prizes awarded (such as Cascade payouts) refers to wins, which are excluded from metered Total Wins, awarded by an external linked jackpot system.</t>
  </si>
  <si>
    <t>Unique Entity Number (UEN)</t>
  </si>
  <si>
    <t>g.</t>
  </si>
  <si>
    <t xml:space="preserve">h. </t>
  </si>
  <si>
    <t>1a.</t>
  </si>
  <si>
    <t>1b.</t>
  </si>
  <si>
    <t>The “filing due date” refers to the “return date” in section 2(1) of the Gambling Duties Act 2022.</t>
  </si>
  <si>
    <r>
      <t xml:space="preserve">Unique Entity Number (UEN) - It is a standard identification number for entities to interact with government agencies. To find out what is your club's UEN, you can search for it via UEN online directory search at </t>
    </r>
    <r>
      <rPr>
        <i/>
        <u/>
        <sz val="11"/>
        <color theme="1"/>
        <rFont val="Calibri"/>
        <family val="2"/>
        <scheme val="minor"/>
      </rPr>
      <t>https://www.uen.gov.sg</t>
    </r>
  </si>
  <si>
    <t>IRAS' homepage &gt; Quick Links &gt; Other taxes &amp; services &gt; Gambling duties</t>
  </si>
  <si>
    <t>Form PL-R 
(Gambling Duties Return)</t>
  </si>
  <si>
    <t>Gambling Duties Act 2022</t>
  </si>
  <si>
    <t>Commissioner of Gambling Duties</t>
  </si>
  <si>
    <t>Gaming Machine</t>
  </si>
  <si>
    <t>Number of gaming machines</t>
  </si>
  <si>
    <r>
      <t xml:space="preserve">With respect to gaming machine, I declare that a public accountant has reviewed the accompanying Form PL-R1 in accordance with the minimum checks imposed by IRAS and any exception noted is detailed in the </t>
    </r>
    <r>
      <rPr>
        <i/>
        <sz val="13"/>
        <rFont val="Arial"/>
        <family val="2"/>
      </rPr>
      <t>Audit Checklist for Form PL-R1</t>
    </r>
    <r>
      <rPr>
        <sz val="13"/>
        <rFont val="Arial"/>
        <family val="2"/>
      </rPr>
      <t xml:space="preserve"> attached.</t>
    </r>
  </si>
  <si>
    <t>There are penalties under the Gambling Duties Act 2022 for failing to submit a return on time or submitting an incorrect return.</t>
  </si>
  <si>
    <t>Explanatory Notes to Form PL-R 
(Gambling Duties Return)</t>
  </si>
  <si>
    <t>Total amount wagered by players (Line 1a) refers to the increments in Turnover soft meter readings for all gaming machines during the reporting month.</t>
  </si>
  <si>
    <r>
      <t xml:space="preserve">Total Wins (Line 1b(i)) refers to the increments in Total Wins (excluding non-metered winnings) soft meter readings for </t>
    </r>
    <r>
      <rPr>
        <sz val="11"/>
        <rFont val="Calibri"/>
        <family val="2"/>
        <scheme val="minor"/>
      </rPr>
      <t xml:space="preserve">all gaming </t>
    </r>
    <r>
      <rPr>
        <sz val="11"/>
        <color theme="1"/>
        <rFont val="Calibri"/>
        <family val="2"/>
        <scheme val="minor"/>
      </rPr>
      <t>machines during the reporting month. The amount includes individual game wins which is an integral of the game but excludes non cash payouts and wins awarded by an external linked jackpot system (cascade payouts).</t>
    </r>
  </si>
  <si>
    <t>Adjustments refer to prizes awarded by the gaming machines or jackpot system that were not paid out to player and have to be excluded as part of winnings paid. This could happen, for example, when payments were refused on the grounds that the win had occurred as a result machine malfunction or the unredeemed TITO tickets/Handpay vouchers had expired. 
The adjustments may include Expired TITO tickets, Unclaimed winnings, Unclaimed credits, Redemption of expired TITO tickets or Others. If your adjustments are made for other reasons, you may manually enter your reasons in the box directly.</t>
  </si>
  <si>
    <r>
      <rPr>
        <u/>
        <sz val="11"/>
        <rFont val="Calibri"/>
        <family val="2"/>
      </rPr>
      <t>Unclaimed credits</t>
    </r>
    <r>
      <rPr>
        <sz val="11"/>
        <rFont val="Calibri"/>
        <family val="2"/>
      </rPr>
      <t xml:space="preserve">
The credits left in the gaming machine(s) not Cashout/Ticket out by the player. The amount of unclaimed credits are to be excluded from the 'Total winnings paid'.
</t>
    </r>
    <r>
      <rPr>
        <b/>
        <i/>
        <sz val="11"/>
        <rFont val="Calibri"/>
        <family val="2"/>
      </rPr>
      <t>Note</t>
    </r>
    <r>
      <rPr>
        <sz val="11"/>
        <rFont val="Calibri"/>
        <family val="2"/>
      </rPr>
      <t>: The club has to provide the following documents  to substantiate the adjustment 
             upon IRAS' request:
             i)  Listing of the credits cleared from the gaming machine with details of voucher no.(if
                  applicable),  amount, date and time of transaction and gaming machine no.</t>
    </r>
  </si>
  <si>
    <r>
      <t>Total cash collected (Line 1f) is the sum of:</t>
    </r>
    <r>
      <rPr>
        <sz val="11"/>
        <rFont val="Calibri"/>
        <family val="2"/>
      </rPr>
      <t xml:space="preserve">
(i)    money in the cashbox/stacker;
(ii)   wagering tickets (Ticket In) in the stacker; and
(iii)  electronic credit transfers (e-Credits In) made to the gaming machines during the reporting
         month</t>
    </r>
  </si>
  <si>
    <t xml:space="preserve">Total handpays/ cancelled credits (Line 1g) refers to any amount paid, other than payouts made from the hopper, to a player during the reporting month. The amount is the sum of:
(i)    payments made by the attendant (i.e. handpays);
(ii)   wagering tickets (Ticket Out) dispensed from the gaming machines;
(iii)  electronic credit transfers (e-Credits Out) made to the players; and
(iv)  jackpot prizes awarded (such as Cascade payouts)
</t>
  </si>
  <si>
    <r>
      <t>Amount of hopper fills (Line 1h) refers to the sum of coins used to refill the hoppers of the gaming machines during the reporting month. This is not applicable to gaming machines without a hopper.
Amount of hopper credits (Line 1h) refers to the sum of coins withdrawn from the gaming machine hopper and returned to the cashier's float. P</t>
    </r>
    <r>
      <rPr>
        <sz val="11"/>
        <rFont val="Calibri"/>
        <family val="2"/>
      </rPr>
      <t xml:space="preserve">lease enter a negative figure in Line 1h of PL-R and  Column C of PL-R2 accordingly. </t>
    </r>
  </si>
  <si>
    <t>Previous hopper amount (Line 1i) refers to the amount of coins in the hoppers of all gaming machines, from actual physical count or weight of coins, taken at the beginning of the reporting month. It should be the same as the "Present hopper amount" in the preceding reporting month, except in the case of a meter reset or machine change. This is not applicable to gaming machines without a hopper.</t>
  </si>
  <si>
    <r>
      <t>Present hopper amount (Line 1j) refers to the amount of coins in the hoppers of all gaming machines, from actual physical count or weight of coins, taken during current month's meter recording. It should be the same as the "Previous hopper amount" in the next reporting month, except in the case of a meter reset or machine change. This is not applicable to</t>
    </r>
    <r>
      <rPr>
        <strike/>
        <sz val="11"/>
        <rFont val="Calibri"/>
        <family val="2"/>
        <scheme val="minor"/>
      </rPr>
      <t xml:space="preserve"> </t>
    </r>
    <r>
      <rPr>
        <sz val="11"/>
        <rFont val="Calibri"/>
        <family val="2"/>
        <scheme val="minor"/>
      </rPr>
      <t>gaming machines without a hopper.</t>
    </r>
  </si>
  <si>
    <t>INLAND REVENUE AUTHORITY OF SINGAPORE 
Attention: Small Business Division-Compliance and Small Volume Taxes Branch
(Gaming Team)
55 Newton Road
Revenue House
Singapore 307987</t>
  </si>
  <si>
    <t>For gaming machine figures under Line 1, it will be easier to complete  Forms PL-R1 and PL-R2 (Reconciliation of Meter Readings and Actual Cash Flow) first and then transpose the total figures (drop the cents and enter dollars only) onto Form PL-R (see Note 16).</t>
  </si>
  <si>
    <t>If gaming machine operation is conducted during the month, please also submit Form PL-R1 (Reconciliation of Soft and Hard Meter Readings) to IRAS by the filing due date.</t>
  </si>
  <si>
    <t xml:space="preserve">Please use this return to declare the gambling duties for the reporting month. For a series of lotteries conducted during the reporting month, the completed return must be submitted to the Inland Revenue Authority of Singapore (IRAS) within 15 days after the end of the reporting month to which this return relates. For a single lottery, the completed return must be submitted to IRAS within 15 days after the lottery is conducted. A nil return is required even when there is no lottery conducted during the reporting month.
</t>
  </si>
  <si>
    <t>Please ensure the figures in the Line 1 agree to the corresponding totals in Forms PL-R1 and    PL-R2.</t>
  </si>
  <si>
    <r>
      <t xml:space="preserve">Alternatively, you may email the signed Form PL-R to </t>
    </r>
    <r>
      <rPr>
        <u/>
        <sz val="11"/>
        <rFont val="Calibri"/>
        <family val="2"/>
        <scheme val="minor"/>
      </rPr>
      <t>gamingtax@iras.gov.sg</t>
    </r>
    <r>
      <rPr>
        <sz val="11"/>
        <rFont val="Calibri"/>
        <family val="2"/>
        <scheme val="minor"/>
      </rPr>
      <t xml:space="preserve">. </t>
    </r>
  </si>
  <si>
    <r>
      <t xml:space="preserve">If no lottery or gaming machine operation is conducted and the club holds a valid licence and gambling venue approval which covers the reporting month, a "nil" return </t>
    </r>
    <r>
      <rPr>
        <i/>
        <sz val="11"/>
        <rFont val="Calibri"/>
        <family val="2"/>
      </rPr>
      <t>(Enter zero onto Lines 1a, b(i), b(ii) and b(iii) for gaming machine; Lines 2a and b for Tombola; Lines 3a and b for lucky draw; and Lines 4a and b for single lottery)</t>
    </r>
    <r>
      <rPr>
        <sz val="11"/>
        <rFont val="Calibri"/>
        <family val="2"/>
      </rPr>
      <t xml:space="preserve"> is required to be submitted. If the club stops conducting gaming machine operation or lottery permanently, please send a letter to inform IRAS when the last day of gaming machine operation or last lottery will be conducted and submit the final return by the due date.</t>
    </r>
  </si>
  <si>
    <t xml:space="preserve">Number of gaming machines (Line 1e) refers to the total number of gaming machines for which duty has been accounted for on Form PL-R1 during the reporting month. This number should tally to the number of gaming machines indicated in the gambling venue approval given by the Gambling Regulatory Authority of Singapore. </t>
  </si>
  <si>
    <t>PL reference number - This is the 4-digit number used to correspond with IRAS on gambling duties matters. For example, PL reference number is 0888. If the club enters 888 in the PL reference number field, the cell will auto-default the number to 0888.</t>
  </si>
  <si>
    <t>GST Registration Status - The default value is "Registered" in order for the GST chargeable on gaming supplies in Lines 1c, 2c, 3c and/or 4c to be computed. If the club is not registered for GST, please change the default value to "Non-Registered" from the dropdown list.</t>
  </si>
  <si>
    <t>https://www.iras.gov.sg/quick-links/forms/other-taxes-and-services/gambling-duties</t>
  </si>
  <si>
    <r>
      <rPr>
        <u/>
        <sz val="11"/>
        <rFont val="Calibri"/>
        <family val="2"/>
      </rPr>
      <t>Redemption of expired TITO tickets</t>
    </r>
    <r>
      <rPr>
        <sz val="11"/>
        <rFont val="Calibri"/>
        <family val="2"/>
      </rPr>
      <t xml:space="preserve">
Unredeemed TITO tickets that had expired and excluded from the 'Total winnings paid' in the earlier reporting month(s) but subsequently redeemed by the player and paid out by the club. The amount will be added back to 'Total winnings paid' under PL-R Line 1b(iii) in the reporting month paid out by the club.
</t>
    </r>
    <r>
      <rPr>
        <i/>
        <sz val="10"/>
        <rFont val="Calibri"/>
        <family val="2"/>
      </rPr>
      <t>Example: 
Expired TITO tickets of $1,000 previously excluded from the 'Total winnings paid' in the PL-R for Apr 2023 reporting month and are subsequently allowed for redemption by the club in Sep 2023.
Apr 2023 reporting month: Line 1b(iii) Adjustment-Less: Expired TITO tickets                            ($1,000)
Sep 2023 reporting month: Line 1b(iii) Adjustment-Add: Redemption of Expired TITO tickets    $1,000</t>
    </r>
    <r>
      <rPr>
        <sz val="11"/>
        <rFont val="Calibri"/>
        <family val="2"/>
      </rPr>
      <t xml:space="preserve">
</t>
    </r>
    <r>
      <rPr>
        <b/>
        <i/>
        <sz val="11"/>
        <rFont val="Calibri"/>
        <family val="2"/>
      </rPr>
      <t>Note</t>
    </r>
    <r>
      <rPr>
        <sz val="11"/>
        <rFont val="Calibri"/>
        <family val="2"/>
      </rPr>
      <t>: The club has to provide the following documents  to substantiate the adjustment 
             upon IRAS' request:
             Details of the redemption of expired TITO tickets showing date, Ticket no., amount
             and reporting month where the amount were previously excluded from the 'Total
             winnings paid' in PL-R under Line 1b(iii) Adjustments: Expired TITO tickets.</t>
    </r>
  </si>
  <si>
    <r>
      <t xml:space="preserve">For continuous lucky draws or a series of lotteries conducted during a calendar month, the lodging of return and payment due date of gambling duties is within 15 days after the last day of that calendar month. 
</t>
    </r>
    <r>
      <rPr>
        <i/>
        <sz val="11"/>
        <rFont val="Calibri"/>
        <family val="2"/>
        <scheme val="minor"/>
      </rPr>
      <t>Example: 
Continuous lucky draw by Club A for Aug 2023: 9 Aug 2023
Lodging of return and payment of gambling duties to IRAS: By 15 Sep 2023
Continuous lucky draws  by Club A for Sep 2023: 10 Sep 2023 and 20 Sep 2023
Lodging of return and payment of gambling duties to IRAS: By 15 Oct 2023</t>
    </r>
  </si>
  <si>
    <r>
      <t xml:space="preserve">For single/scheduled lottery (one-time lottery), the lodging of return and payment due date of gambling duties is within 15 days from the date of lottery. 
</t>
    </r>
    <r>
      <rPr>
        <i/>
        <sz val="11"/>
        <rFont val="Calibri"/>
        <family val="2"/>
        <scheme val="minor"/>
      </rPr>
      <t>Example:
Date of single/scheduled lottery (one-time lucky draw): 9 Oct 2023
Lodging of return and payment of gambling duties to IRAS: By 24 Oct 2023 (within 15 days from the date of lottery on 9 Oct 2023)</t>
    </r>
  </si>
  <si>
    <t>I declare that the total amount wagered/raised and total winnings/prizes paid for the lottery conducted during the reporting month/period as set out in this return are true and complete.</t>
  </si>
  <si>
    <t xml:space="preserve">I am aware that penalties may be imposed for failing to furnish a tax return by the due date and/or making incorrect or false declaration to the Commissioner of Gambling Duties. </t>
  </si>
  <si>
    <r>
      <t xml:space="preserve">Form PL-R and Form PL-R1 are prescribed by the Commissioner of Gambling Duties, under section 22 of the Gambling Duties Act 2022, for the administration of gambling duties. 
</t>
    </r>
    <r>
      <rPr>
        <b/>
        <sz val="11"/>
        <rFont val="Calibri"/>
        <family val="2"/>
        <scheme val="minor"/>
      </rPr>
      <t xml:space="preserve">Unauthorised alteration to the wording of the items appearing on these forms is prohibited. </t>
    </r>
    <r>
      <rPr>
        <sz val="11"/>
        <rFont val="Calibri"/>
        <family val="2"/>
        <scheme val="minor"/>
      </rPr>
      <t>IRAS will not accept an outdated version of the forms, and/or forms that contains unauthorised alterations as valid submission.</t>
    </r>
  </si>
  <si>
    <t xml:space="preserve">There are penalties for
a)	failure and late lodgement of returns; and 
b)	submitting incorrect or misleading returns,
under section 27 and 28 of the Gambling Duties Act 2022. </t>
  </si>
  <si>
    <t>PL-R ver11.0</t>
  </si>
  <si>
    <t>OW FOOK CHUEN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</si>
</sst>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000#"/>
    <numFmt numFmtId="167" formatCode="mmm\-yyyy"/>
    <numFmt numFmtId="168" formatCode="dd\-mmm\-yyyy"/>
    <numFmt numFmtId="169" formatCode="#."/>
  </numFmts>
  <fonts count="76" x14ac:knownFonts="1">
    <font>
      <sz val="11"/>
      <color theme="1"/>
      <name val="Calibri"/>
      <family val="2"/>
      <scheme val="minor"/>
    </font>
    <font>
      <b/>
      <sz val="18"/>
      <name val="Arial"/>
      <family val="2"/>
    </font>
    <font>
      <sz val="12"/>
      <name val="Arial"/>
      <family val="2"/>
    </font>
    <font>
      <sz val="10"/>
      <color indexed="8"/>
      <name val="Arial"/>
      <family val="2"/>
    </font>
    <font>
      <sz val="13"/>
      <name val="Arial"/>
      <family val="2"/>
    </font>
    <font>
      <sz val="13"/>
      <color indexed="8"/>
      <name val="Arial"/>
      <family val="2"/>
    </font>
    <font>
      <b/>
      <sz val="13"/>
      <name val="Arial"/>
      <family val="2"/>
    </font>
    <font>
      <sz val="13"/>
      <color indexed="12"/>
      <name val="Arial"/>
      <family val="2"/>
    </font>
    <font>
      <b/>
      <sz val="13"/>
      <color indexed="12"/>
      <name val="Arial"/>
      <family val="2"/>
    </font>
    <font>
      <sz val="11"/>
      <name val="Calibri"/>
      <family val="2"/>
    </font>
    <font>
      <i/>
      <sz val="11"/>
      <name val="Calibri"/>
      <family val="2"/>
    </font>
    <font>
      <vertAlign val="subscript"/>
      <sz val="13"/>
      <color indexed="8"/>
      <name val="Arial"/>
      <family val="2"/>
    </font>
    <font>
      <i/>
      <sz val="13"/>
      <name val="Arial"/>
      <family val="2"/>
    </font>
    <font>
      <sz val="11"/>
      <name val="Arial"/>
      <family val="2"/>
    </font>
    <font>
      <u/>
      <sz val="11"/>
      <name val="Calibri"/>
      <family val="2"/>
    </font>
    <font>
      <b/>
      <sz val="8"/>
      <color indexed="8"/>
      <name val="Arial Narrow"/>
      <family val="2"/>
    </font>
    <font>
      <b/>
      <sz val="8"/>
      <color indexed="81"/>
      <name val="Arial Narrow"/>
      <family val="2"/>
    </font>
    <font>
      <b/>
      <sz val="11"/>
      <name val="Arial"/>
      <family val="2"/>
    </font>
    <font>
      <b/>
      <sz val="10"/>
      <name val="Arial"/>
      <family val="2"/>
    </font>
    <font>
      <sz val="14"/>
      <name val="Arial"/>
      <family val="2"/>
    </font>
    <font>
      <b/>
      <sz val="14"/>
      <name val="Arial"/>
      <family val="2"/>
    </font>
    <font>
      <sz val="9"/>
      <color indexed="81"/>
      <name val="Arial"/>
      <family val="2"/>
    </font>
    <font>
      <b/>
      <sz val="12"/>
      <name val="Arial"/>
      <family val="2"/>
    </font>
    <font>
      <b/>
      <i/>
      <sz val="11"/>
      <name val="Calibri"/>
      <family val="2"/>
    </font>
    <font>
      <i/>
      <sz val="10"/>
      <name val="Calibri"/>
      <family val="2"/>
    </font>
    <font>
      <sz val="11"/>
      <color theme="1"/>
      <name val="Calibri"/>
      <family val="2"/>
      <scheme val="minor"/>
    </font>
    <font>
      <u/>
      <sz val="14.3"/>
      <color theme="10"/>
      <name val="Calibri"/>
      <family val="2"/>
    </font>
    <font>
      <b/>
      <sz val="11"/>
      <color theme="1"/>
      <name val="Calibri"/>
      <family val="2"/>
      <scheme val="minor"/>
    </font>
    <font>
      <sz val="11"/>
      <color rgb="FFFF0000"/>
      <name val="Calibri"/>
      <family val="2"/>
      <scheme val="minor"/>
    </font>
    <font>
      <sz val="12"/>
      <color theme="1"/>
      <name val="Arial"/>
      <family val="2"/>
    </font>
    <font>
      <sz val="12"/>
      <color theme="0" tint="-0.14999847407452621"/>
      <name val="Arial"/>
      <family val="2"/>
    </font>
    <font>
      <sz val="12"/>
      <color rgb="FFFF0000"/>
      <name val="Arial"/>
      <family val="2"/>
    </font>
    <font>
      <b/>
      <u/>
      <sz val="12"/>
      <color theme="1"/>
      <name val="Arial"/>
      <family val="2"/>
    </font>
    <font>
      <i/>
      <sz val="12"/>
      <color theme="1"/>
      <name val="Arial"/>
      <family val="2"/>
    </font>
    <font>
      <sz val="10"/>
      <color theme="1"/>
      <name val="Arial"/>
      <family val="2"/>
    </font>
    <font>
      <sz val="72"/>
      <color theme="0"/>
      <name val="Calibri"/>
      <family val="2"/>
      <scheme val="minor"/>
    </font>
    <font>
      <u/>
      <sz val="11"/>
      <color theme="1"/>
      <name val="Calibri"/>
      <family val="2"/>
      <scheme val="minor"/>
    </font>
    <font>
      <sz val="12"/>
      <color theme="0"/>
      <name val="Arial"/>
      <family val="2"/>
    </font>
    <font>
      <sz val="12"/>
      <color theme="1"/>
      <name val="Calibri"/>
      <family val="2"/>
      <scheme val="minor"/>
    </font>
    <font>
      <sz val="14"/>
      <color theme="1"/>
      <name val="Arial"/>
      <family val="2"/>
    </font>
    <font>
      <b/>
      <u/>
      <sz val="14"/>
      <color theme="1"/>
      <name val="Arial"/>
      <family val="2"/>
    </font>
    <font>
      <b/>
      <sz val="14"/>
      <color theme="1"/>
      <name val="Calibri"/>
      <family val="2"/>
      <scheme val="minor"/>
    </font>
    <font>
      <sz val="14"/>
      <color theme="1"/>
      <name val="Calibri"/>
      <family val="2"/>
      <scheme val="minor"/>
    </font>
    <font>
      <b/>
      <sz val="13"/>
      <color theme="1"/>
      <name val="Arial"/>
      <family val="2"/>
    </font>
    <font>
      <sz val="13"/>
      <color theme="1"/>
      <name val="Calibri"/>
      <family val="2"/>
      <scheme val="minor"/>
    </font>
    <font>
      <sz val="13"/>
      <color theme="1"/>
      <name val="Arial"/>
      <family val="2"/>
    </font>
    <font>
      <u/>
      <sz val="13"/>
      <color theme="1"/>
      <name val="Arial"/>
      <family val="2"/>
    </font>
    <font>
      <i/>
      <u/>
      <sz val="13"/>
      <color theme="1"/>
      <name val="Arial"/>
      <family val="2"/>
    </font>
    <font>
      <b/>
      <u/>
      <sz val="13"/>
      <color theme="1"/>
      <name val="Arial"/>
      <family val="2"/>
    </font>
    <font>
      <b/>
      <sz val="13"/>
      <color theme="1"/>
      <name val="Calibri"/>
      <family val="2"/>
      <scheme val="minor"/>
    </font>
    <font>
      <i/>
      <sz val="13"/>
      <color theme="1"/>
      <name val="Calibri"/>
      <family val="2"/>
      <scheme val="minor"/>
    </font>
    <font>
      <sz val="13"/>
      <name val="Calibri"/>
      <family val="2"/>
      <scheme val="minor"/>
    </font>
    <font>
      <sz val="13"/>
      <color theme="0"/>
      <name val="Arial"/>
      <family val="2"/>
    </font>
    <font>
      <i/>
      <sz val="13"/>
      <color theme="1"/>
      <name val="Arial"/>
      <family val="2"/>
    </font>
    <font>
      <b/>
      <i/>
      <sz val="11"/>
      <color theme="1"/>
      <name val="Calibri"/>
      <family val="2"/>
      <scheme val="minor"/>
    </font>
    <font>
      <b/>
      <sz val="11"/>
      <color rgb="FFFF0000"/>
      <name val="Calibri"/>
      <family val="2"/>
      <scheme val="minor"/>
    </font>
    <font>
      <sz val="13"/>
      <color rgb="FFFF0000"/>
      <name val="Arial"/>
      <family val="2"/>
    </font>
    <font>
      <b/>
      <sz val="14"/>
      <color theme="1"/>
      <name val="Arial"/>
      <family val="2"/>
    </font>
    <font>
      <sz val="11"/>
      <color rgb="FF7030A0"/>
      <name val="Calibri"/>
      <family val="2"/>
      <scheme val="minor"/>
    </font>
    <font>
      <sz val="11"/>
      <name val="Calibri"/>
      <family val="2"/>
      <scheme val="minor"/>
    </font>
    <font>
      <b/>
      <sz val="13"/>
      <color rgb="FFFF0000"/>
      <name val="Arial"/>
      <family val="2"/>
    </font>
    <font>
      <b/>
      <sz val="11"/>
      <name val="Calibri"/>
      <family val="2"/>
      <scheme val="minor"/>
    </font>
    <font>
      <b/>
      <i/>
      <sz val="11"/>
      <name val="Calibri"/>
      <family val="2"/>
      <scheme val="minor"/>
    </font>
    <font>
      <i/>
      <u/>
      <sz val="11"/>
      <color theme="1"/>
      <name val="Calibri"/>
      <family val="2"/>
      <scheme val="minor"/>
    </font>
    <font>
      <strike/>
      <sz val="11"/>
      <name val="Calibri"/>
      <family val="2"/>
      <scheme val="minor"/>
    </font>
    <font>
      <u/>
      <sz val="11"/>
      <color rgb="FF7030A0"/>
      <name val="Calibri"/>
      <family val="2"/>
      <scheme val="minor"/>
    </font>
    <font>
      <sz val="13"/>
      <color rgb="FF7030A0"/>
      <name val="Arial"/>
      <family val="2"/>
    </font>
    <font>
      <sz val="13"/>
      <color rgb="FF7030A0"/>
      <name val="Calibri"/>
      <family val="2"/>
      <scheme val="minor"/>
    </font>
    <font>
      <sz val="13"/>
      <color rgb="FF7030A0"/>
      <name val="Calibri"/>
      <family val="2"/>
    </font>
    <font>
      <sz val="13"/>
      <color rgb="FFFF0000"/>
      <name val="Calibri"/>
      <family val="2"/>
      <scheme val="minor"/>
    </font>
    <font>
      <i/>
      <sz val="10"/>
      <name val="Calibri"/>
      <family val="2"/>
      <scheme val="minor"/>
    </font>
    <font>
      <b/>
      <strike/>
      <sz val="14"/>
      <name val="Arial"/>
      <family val="2"/>
    </font>
    <font>
      <b/>
      <sz val="14"/>
      <name val="Calibri"/>
      <family val="2"/>
      <scheme val="minor"/>
    </font>
    <font>
      <i/>
      <sz val="11"/>
      <name val="Calibri"/>
      <family val="2"/>
      <scheme val="minor"/>
    </font>
    <font>
      <u/>
      <sz val="11"/>
      <name val="Calibri"/>
      <family val="2"/>
      <scheme val="minor"/>
    </font>
    <font>
      <u/>
      <sz val="11"/>
      <color theme="10"/>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bgColor indexed="64"/>
      </patternFill>
    </fill>
    <fill>
      <patternFill patternType="solid">
        <fgColor theme="1"/>
        <bgColor indexed="64"/>
      </patternFill>
    </fill>
    <fill>
      <patternFill patternType="solid">
        <fgColor theme="0" tint="-0.14996795556505021"/>
        <bgColor indexed="64"/>
      </patternFill>
    </fill>
  </fills>
  <borders count="25">
    <border>
      <left/>
      <right/>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0"/>
      </bottom>
      <diagonal/>
    </border>
    <border>
      <left/>
      <right/>
      <top style="medium">
        <color theme="0"/>
      </top>
      <bottom/>
      <diagonal/>
    </border>
    <border>
      <left/>
      <right style="thick">
        <color indexed="64"/>
      </right>
      <top style="medium">
        <color indexed="64"/>
      </top>
      <bottom/>
      <diagonal/>
    </border>
    <border>
      <left/>
      <right style="thick">
        <color indexed="64"/>
      </right>
      <top/>
      <bottom/>
      <diagonal/>
    </border>
  </borders>
  <cellStyleXfs count="3">
    <xf numFmtId="0" fontId="0" fillId="0" borderId="0"/>
    <xf numFmtId="165" fontId="25" fillId="0" borderId="0" applyFont="0" applyFill="0" applyBorder="0" applyAlignment="0" applyProtection="0"/>
    <xf numFmtId="0" fontId="26" fillId="0" borderId="0" applyNumberFormat="0" applyFill="0" applyBorder="0" applyAlignment="0" applyProtection="0">
      <alignment vertical="top"/>
      <protection locked="0"/>
    </xf>
  </cellStyleXfs>
  <cellXfs count="256">
    <xf numFmtId="0" fontId="0" fillId="0" borderId="0" xfId="0"/>
    <xf numFmtId="0" fontId="0" fillId="0" borderId="0" xfId="0" applyProtection="1">
      <protection hidden="1"/>
    </xf>
    <xf numFmtId="0" fontId="0" fillId="3" borderId="1" xfId="0" applyFill="1" applyBorder="1" applyProtection="1">
      <protection hidden="1"/>
    </xf>
    <xf numFmtId="0" fontId="0" fillId="3" borderId="0" xfId="0" applyFill="1" applyProtection="1">
      <protection hidden="1"/>
    </xf>
    <xf numFmtId="0" fontId="0" fillId="2" borderId="0" xfId="0" applyFill="1" applyProtection="1">
      <protection hidden="1"/>
    </xf>
    <xf numFmtId="0" fontId="0" fillId="2" borderId="2" xfId="0" applyFill="1" applyBorder="1" applyProtection="1">
      <protection hidden="1"/>
    </xf>
    <xf numFmtId="0" fontId="29" fillId="4" borderId="0" xfId="0" applyFont="1" applyFill="1" applyProtection="1">
      <protection hidden="1"/>
    </xf>
    <xf numFmtId="14" fontId="29" fillId="4" borderId="0" xfId="0" applyNumberFormat="1" applyFont="1" applyFill="1" applyProtection="1">
      <protection hidden="1"/>
    </xf>
    <xf numFmtId="0" fontId="0" fillId="4" borderId="0" xfId="0" applyFill="1" applyProtection="1">
      <protection hidden="1"/>
    </xf>
    <xf numFmtId="0" fontId="0" fillId="4" borderId="2" xfId="0" applyFill="1" applyBorder="1" applyProtection="1">
      <protection hidden="1"/>
    </xf>
    <xf numFmtId="0" fontId="29" fillId="2" borderId="1" xfId="0" applyFont="1" applyFill="1" applyBorder="1" applyProtection="1">
      <protection hidden="1"/>
    </xf>
    <xf numFmtId="0" fontId="29" fillId="2" borderId="0" xfId="0" applyFont="1" applyFill="1" applyProtection="1">
      <protection hidden="1"/>
    </xf>
    <xf numFmtId="0" fontId="29" fillId="3" borderId="0" xfId="0" applyFont="1" applyFill="1" applyProtection="1">
      <protection hidden="1"/>
    </xf>
    <xf numFmtId="0" fontId="30" fillId="3" borderId="0" xfId="0" applyFont="1" applyFill="1" applyProtection="1">
      <protection hidden="1"/>
    </xf>
    <xf numFmtId="0" fontId="29" fillId="0" borderId="0" xfId="0" applyFont="1" applyProtection="1">
      <protection hidden="1"/>
    </xf>
    <xf numFmtId="0" fontId="31" fillId="2" borderId="0" xfId="0" applyFont="1" applyFill="1" applyProtection="1">
      <protection hidden="1"/>
    </xf>
    <xf numFmtId="0" fontId="0" fillId="2" borderId="1" xfId="0" applyFill="1" applyBorder="1" applyProtection="1">
      <protection hidden="1"/>
    </xf>
    <xf numFmtId="0" fontId="29" fillId="3" borderId="3" xfId="0" applyFont="1" applyFill="1" applyBorder="1" applyProtection="1">
      <protection hidden="1"/>
    </xf>
    <xf numFmtId="0" fontId="29" fillId="3" borderId="4" xfId="0" applyFont="1" applyFill="1" applyBorder="1" applyAlignment="1" applyProtection="1">
      <alignment horizontal="right"/>
      <protection hidden="1"/>
    </xf>
    <xf numFmtId="14" fontId="0" fillId="2" borderId="0" xfId="0" applyNumberFormat="1" applyFill="1" applyProtection="1">
      <protection hidden="1"/>
    </xf>
    <xf numFmtId="0" fontId="29" fillId="3" borderId="1" xfId="0" applyFont="1" applyFill="1" applyBorder="1" applyProtection="1">
      <protection hidden="1"/>
    </xf>
    <xf numFmtId="0" fontId="32" fillId="2" borderId="0" xfId="0" applyFont="1" applyFill="1" applyProtection="1">
      <protection hidden="1"/>
    </xf>
    <xf numFmtId="0" fontId="33" fillId="2" borderId="0" xfId="0" applyFont="1" applyFill="1" applyAlignment="1" applyProtection="1">
      <alignment horizontal="center"/>
      <protection hidden="1"/>
    </xf>
    <xf numFmtId="0" fontId="29" fillId="3" borderId="5" xfId="0" applyFont="1" applyFill="1" applyBorder="1" applyProtection="1">
      <protection hidden="1"/>
    </xf>
    <xf numFmtId="0" fontId="34" fillId="3" borderId="5" xfId="0" applyFont="1" applyFill="1" applyBorder="1" applyProtection="1">
      <protection hidden="1"/>
    </xf>
    <xf numFmtId="0" fontId="29" fillId="3" borderId="6" xfId="0" applyFont="1" applyFill="1" applyBorder="1" applyAlignment="1" applyProtection="1">
      <alignment horizontal="right"/>
      <protection hidden="1"/>
    </xf>
    <xf numFmtId="0" fontId="35" fillId="3" borderId="0" xfId="0" applyFont="1" applyFill="1" applyProtection="1">
      <protection hidden="1"/>
    </xf>
    <xf numFmtId="0" fontId="0" fillId="0" borderId="0" xfId="0" applyAlignment="1" applyProtection="1">
      <alignment horizontal="left"/>
      <protection hidden="1"/>
    </xf>
    <xf numFmtId="0" fontId="37" fillId="0" borderId="0" xfId="0" applyFont="1" applyAlignment="1" applyProtection="1">
      <alignment horizontal="center"/>
      <protection hidden="1"/>
    </xf>
    <xf numFmtId="0" fontId="29" fillId="4" borderId="0" xfId="0" applyFont="1" applyFill="1" applyAlignment="1" applyProtection="1">
      <alignment vertical="center"/>
      <protection hidden="1"/>
    </xf>
    <xf numFmtId="0" fontId="38" fillId="4" borderId="0" xfId="0" applyFont="1" applyFill="1" applyAlignment="1" applyProtection="1">
      <alignment vertical="center"/>
      <protection hidden="1"/>
    </xf>
    <xf numFmtId="14" fontId="38" fillId="4" borderId="0" xfId="0" applyNumberFormat="1" applyFont="1" applyFill="1" applyAlignment="1" applyProtection="1">
      <alignment vertical="center"/>
      <protection hidden="1"/>
    </xf>
    <xf numFmtId="0" fontId="38" fillId="4" borderId="2" xfId="0" applyFont="1" applyFill="1" applyBorder="1" applyAlignment="1" applyProtection="1">
      <alignment vertical="center"/>
      <protection hidden="1"/>
    </xf>
    <xf numFmtId="0" fontId="38" fillId="0" borderId="0" xfId="0" applyFont="1" applyAlignment="1" applyProtection="1">
      <alignment vertical="center"/>
      <protection hidden="1"/>
    </xf>
    <xf numFmtId="0" fontId="29" fillId="4" borderId="2" xfId="0" applyFont="1" applyFill="1" applyBorder="1" applyAlignment="1" applyProtection="1">
      <alignment vertical="center"/>
      <protection hidden="1"/>
    </xf>
    <xf numFmtId="0" fontId="28" fillId="0" borderId="0" xfId="0" applyFont="1" applyProtection="1">
      <protection hidden="1"/>
    </xf>
    <xf numFmtId="0" fontId="39" fillId="4" borderId="0" xfId="0" applyFont="1" applyFill="1" applyAlignment="1" applyProtection="1">
      <alignment vertical="center"/>
      <protection hidden="1"/>
    </xf>
    <xf numFmtId="0" fontId="40" fillId="3" borderId="0" xfId="0" applyFont="1" applyFill="1" applyAlignment="1" applyProtection="1">
      <alignment vertical="center"/>
      <protection hidden="1"/>
    </xf>
    <xf numFmtId="0" fontId="41" fillId="3" borderId="0" xfId="0" applyFont="1" applyFill="1" applyAlignment="1" applyProtection="1">
      <alignment vertical="center"/>
      <protection hidden="1"/>
    </xf>
    <xf numFmtId="0" fontId="39" fillId="3" borderId="0" xfId="0" applyFont="1" applyFill="1" applyProtection="1">
      <protection hidden="1"/>
    </xf>
    <xf numFmtId="0" fontId="42" fillId="3" borderId="0" xfId="0" applyFont="1" applyFill="1" applyProtection="1">
      <protection hidden="1"/>
    </xf>
    <xf numFmtId="0" fontId="39" fillId="3" borderId="0" xfId="0" applyFont="1" applyFill="1" applyAlignment="1" applyProtection="1">
      <alignment vertical="center"/>
      <protection hidden="1"/>
    </xf>
    <xf numFmtId="0" fontId="43" fillId="3" borderId="0" xfId="0" applyFont="1" applyFill="1" applyAlignment="1" applyProtection="1">
      <alignment horizontal="center" vertical="center"/>
      <protection hidden="1"/>
    </xf>
    <xf numFmtId="0" fontId="43" fillId="3" borderId="0" xfId="0" applyFont="1" applyFill="1" applyAlignment="1" applyProtection="1">
      <alignment vertical="center"/>
      <protection hidden="1"/>
    </xf>
    <xf numFmtId="0" fontId="43" fillId="3" borderId="0" xfId="0" applyFont="1" applyFill="1" applyProtection="1">
      <protection hidden="1"/>
    </xf>
    <xf numFmtId="0" fontId="44" fillId="3" borderId="0" xfId="0" applyFont="1" applyFill="1" applyProtection="1">
      <protection hidden="1"/>
    </xf>
    <xf numFmtId="0" fontId="45" fillId="3" borderId="7" xfId="0" applyFont="1" applyFill="1" applyBorder="1" applyAlignment="1" applyProtection="1">
      <alignment horizontal="center" vertical="center"/>
      <protection hidden="1"/>
    </xf>
    <xf numFmtId="0" fontId="45" fillId="3" borderId="0" xfId="0" applyFont="1" applyFill="1" applyAlignment="1" applyProtection="1">
      <alignment vertical="center"/>
      <protection hidden="1"/>
    </xf>
    <xf numFmtId="0" fontId="45" fillId="3" borderId="0" xfId="0" applyFont="1" applyFill="1" applyProtection="1">
      <protection hidden="1"/>
    </xf>
    <xf numFmtId="0" fontId="45" fillId="0" borderId="7" xfId="0" applyFont="1" applyBorder="1" applyAlignment="1" applyProtection="1">
      <alignment horizontal="center" vertical="center"/>
      <protection hidden="1"/>
    </xf>
    <xf numFmtId="0" fontId="46" fillId="0" borderId="0" xfId="0" applyFont="1" applyAlignment="1" applyProtection="1">
      <alignment vertical="center"/>
      <protection hidden="1"/>
    </xf>
    <xf numFmtId="0" fontId="45" fillId="0" borderId="0" xfId="0" applyFont="1" applyProtection="1">
      <protection hidden="1"/>
    </xf>
    <xf numFmtId="0" fontId="44" fillId="0" borderId="0" xfId="0" applyFont="1" applyProtection="1">
      <protection hidden="1"/>
    </xf>
    <xf numFmtId="0" fontId="4" fillId="3" borderId="0" xfId="0" applyFont="1" applyFill="1" applyAlignment="1" applyProtection="1">
      <alignment horizontal="center"/>
      <protection hidden="1"/>
    </xf>
    <xf numFmtId="0" fontId="45" fillId="3" borderId="0" xfId="0" applyFont="1" applyFill="1" applyAlignment="1" applyProtection="1">
      <alignment horizontal="center" vertical="center"/>
      <protection hidden="1"/>
    </xf>
    <xf numFmtId="0" fontId="44" fillId="3" borderId="0" xfId="0" applyFont="1" applyFill="1" applyAlignment="1" applyProtection="1">
      <alignment vertical="center"/>
      <protection hidden="1"/>
    </xf>
    <xf numFmtId="0" fontId="47" fillId="3" borderId="0" xfId="0" applyFont="1" applyFill="1" applyAlignment="1" applyProtection="1">
      <alignment vertical="center"/>
      <protection hidden="1"/>
    </xf>
    <xf numFmtId="0" fontId="48" fillId="3" borderId="0" xfId="0" applyFont="1" applyFill="1" applyAlignment="1" applyProtection="1">
      <alignment vertical="center"/>
      <protection hidden="1"/>
    </xf>
    <xf numFmtId="0" fontId="49" fillId="3" borderId="0" xfId="0" applyFont="1" applyFill="1" applyProtection="1">
      <protection hidden="1"/>
    </xf>
    <xf numFmtId="0" fontId="50" fillId="3" borderId="0" xfId="0" applyFont="1" applyFill="1" applyAlignment="1" applyProtection="1">
      <alignment vertical="center"/>
      <protection hidden="1"/>
    </xf>
    <xf numFmtId="0" fontId="45" fillId="2" borderId="0" xfId="0" applyFont="1" applyFill="1" applyProtection="1">
      <protection hidden="1"/>
    </xf>
    <xf numFmtId="0" fontId="4" fillId="2" borderId="0" xfId="0" applyFont="1" applyFill="1" applyProtection="1">
      <protection hidden="1"/>
    </xf>
    <xf numFmtId="0" fontId="39" fillId="4" borderId="0" xfId="0" applyFont="1" applyFill="1" applyProtection="1">
      <protection hidden="1"/>
    </xf>
    <xf numFmtId="0" fontId="28" fillId="0" borderId="0" xfId="0" applyFont="1" applyAlignment="1" applyProtection="1">
      <alignment horizontal="justify" vertical="top" wrapText="1"/>
      <protection hidden="1"/>
    </xf>
    <xf numFmtId="0" fontId="4" fillId="3" borderId="7" xfId="0" applyFont="1" applyFill="1" applyBorder="1" applyAlignment="1" applyProtection="1">
      <alignment horizontal="center" vertical="center"/>
      <protection hidden="1"/>
    </xf>
    <xf numFmtId="0" fontId="4" fillId="3" borderId="0" xfId="0" applyFont="1" applyFill="1" applyProtection="1">
      <protection hidden="1"/>
    </xf>
    <xf numFmtId="0" fontId="51" fillId="3" borderId="0" xfId="0" applyFont="1" applyFill="1" applyProtection="1">
      <protection hidden="1"/>
    </xf>
    <xf numFmtId="0" fontId="45" fillId="3" borderId="1" xfId="0" applyFont="1" applyFill="1" applyBorder="1" applyProtection="1">
      <protection hidden="1"/>
    </xf>
    <xf numFmtId="0" fontId="52" fillId="0" borderId="0" xfId="0" applyFont="1" applyAlignment="1" applyProtection="1">
      <alignment horizontal="center"/>
      <protection hidden="1"/>
    </xf>
    <xf numFmtId="0" fontId="45" fillId="2" borderId="0" xfId="0" applyFont="1" applyFill="1" applyAlignment="1" applyProtection="1">
      <alignment horizontal="right"/>
      <protection hidden="1"/>
    </xf>
    <xf numFmtId="165" fontId="7" fillId="2" borderId="0" xfId="0" applyNumberFormat="1" applyFont="1" applyFill="1" applyProtection="1">
      <protection hidden="1"/>
    </xf>
    <xf numFmtId="0" fontId="4" fillId="0" borderId="0" xfId="0" applyFont="1" applyAlignment="1" applyProtection="1">
      <alignment horizontal="center"/>
      <protection hidden="1"/>
    </xf>
    <xf numFmtId="0" fontId="52" fillId="3" borderId="21" xfId="0" applyFont="1" applyFill="1" applyBorder="1" applyAlignment="1" applyProtection="1">
      <alignment horizontal="center"/>
      <protection hidden="1"/>
    </xf>
    <xf numFmtId="0" fontId="52" fillId="3" borderId="22" xfId="0" applyFont="1" applyFill="1" applyBorder="1" applyAlignment="1" applyProtection="1">
      <alignment horizontal="center"/>
      <protection hidden="1"/>
    </xf>
    <xf numFmtId="0" fontId="48" fillId="2" borderId="0" xfId="0" applyFont="1" applyFill="1" applyProtection="1">
      <protection hidden="1"/>
    </xf>
    <xf numFmtId="0" fontId="53" fillId="2" borderId="0" xfId="0" applyFont="1" applyFill="1" applyAlignment="1" applyProtection="1">
      <alignment horizontal="center"/>
      <protection hidden="1"/>
    </xf>
    <xf numFmtId="0" fontId="45" fillId="3" borderId="0" xfId="0" applyFont="1" applyFill="1" applyAlignment="1" applyProtection="1">
      <alignment horizontal="center"/>
      <protection hidden="1"/>
    </xf>
    <xf numFmtId="39" fontId="8" fillId="3" borderId="0" xfId="1" applyNumberFormat="1" applyFont="1" applyFill="1" applyBorder="1" applyAlignment="1" applyProtection="1">
      <alignment horizontal="center"/>
      <protection hidden="1"/>
    </xf>
    <xf numFmtId="0" fontId="45" fillId="3" borderId="1" xfId="0" applyFont="1" applyFill="1" applyBorder="1" applyAlignment="1" applyProtection="1">
      <alignment wrapText="1"/>
      <protection hidden="1"/>
    </xf>
    <xf numFmtId="0" fontId="45" fillId="3" borderId="0" xfId="0" applyFont="1" applyFill="1" applyAlignment="1" applyProtection="1">
      <alignment wrapText="1"/>
      <protection hidden="1"/>
    </xf>
    <xf numFmtId="0" fontId="45" fillId="3" borderId="2" xfId="0" applyFont="1" applyFill="1" applyBorder="1" applyAlignment="1" applyProtection="1">
      <alignment wrapText="1"/>
      <protection hidden="1"/>
    </xf>
    <xf numFmtId="0" fontId="45" fillId="3" borderId="2" xfId="0" applyFont="1" applyFill="1" applyBorder="1" applyProtection="1">
      <protection hidden="1"/>
    </xf>
    <xf numFmtId="0" fontId="45" fillId="3" borderId="8" xfId="0" applyFont="1" applyFill="1" applyBorder="1" applyAlignment="1" applyProtection="1">
      <alignment vertical="top"/>
      <protection hidden="1"/>
    </xf>
    <xf numFmtId="0" fontId="45" fillId="3" borderId="0" xfId="0" applyFont="1" applyFill="1" applyAlignment="1" applyProtection="1">
      <alignment vertical="top"/>
      <protection hidden="1"/>
    </xf>
    <xf numFmtId="0" fontId="44" fillId="0" borderId="0" xfId="0" applyFont="1" applyAlignment="1" applyProtection="1">
      <alignment vertical="top"/>
      <protection hidden="1"/>
    </xf>
    <xf numFmtId="0" fontId="45" fillId="3" borderId="8" xfId="0" applyFont="1" applyFill="1" applyBorder="1" applyProtection="1">
      <protection hidden="1"/>
    </xf>
    <xf numFmtId="0" fontId="45" fillId="3" borderId="0" xfId="0" applyFont="1" applyFill="1" applyAlignment="1" applyProtection="1">
      <alignment horizontal="left" vertical="top" wrapText="1"/>
      <protection hidden="1"/>
    </xf>
    <xf numFmtId="0" fontId="4" fillId="3" borderId="0" xfId="0" applyFont="1" applyFill="1" applyAlignment="1" applyProtection="1">
      <alignment horizontal="left" vertical="center" indent="1"/>
      <protection hidden="1"/>
    </xf>
    <xf numFmtId="0" fontId="2" fillId="3" borderId="5" xfId="0" applyFont="1" applyFill="1" applyBorder="1" applyProtection="1">
      <protection hidden="1"/>
    </xf>
    <xf numFmtId="0" fontId="2" fillId="3" borderId="9" xfId="0" applyFont="1" applyFill="1" applyBorder="1" applyProtection="1">
      <protection hidden="1"/>
    </xf>
    <xf numFmtId="0" fontId="44" fillId="0" borderId="1" xfId="0" applyFont="1" applyBorder="1"/>
    <xf numFmtId="0" fontId="0" fillId="0" borderId="0" xfId="0" applyAlignment="1">
      <alignment horizontal="left"/>
    </xf>
    <xf numFmtId="0" fontId="0" fillId="0" borderId="0" xfId="0" applyAlignment="1" applyProtection="1">
      <alignment horizontal="left" vertical="top"/>
      <protection hidden="1"/>
    </xf>
    <xf numFmtId="0" fontId="0" fillId="0" borderId="0" xfId="0" applyAlignment="1" applyProtection="1">
      <alignment horizontal="center" vertical="top" wrapText="1"/>
      <protection hidden="1"/>
    </xf>
    <xf numFmtId="169" fontId="0" fillId="0" borderId="0" xfId="0" quotePrefix="1" applyNumberFormat="1" applyAlignment="1" applyProtection="1">
      <alignment horizontal="left" vertical="top" wrapText="1"/>
      <protection hidden="1"/>
    </xf>
    <xf numFmtId="0" fontId="0" fillId="0" borderId="0" xfId="0" applyAlignment="1" applyProtection="1">
      <alignment vertical="top" wrapText="1"/>
      <protection hidden="1"/>
    </xf>
    <xf numFmtId="0" fontId="54" fillId="0" borderId="0" xfId="0" applyFont="1" applyAlignment="1" applyProtection="1">
      <alignment horizontal="left"/>
      <protection hidden="1"/>
    </xf>
    <xf numFmtId="0" fontId="55" fillId="0" borderId="0" xfId="0" applyFont="1"/>
    <xf numFmtId="0" fontId="0" fillId="0" borderId="0" xfId="0" applyAlignment="1" applyProtection="1">
      <alignment vertical="top"/>
      <protection hidden="1"/>
    </xf>
    <xf numFmtId="0" fontId="0" fillId="0" borderId="0" xfId="0" applyAlignment="1" applyProtection="1">
      <alignment horizontal="left" wrapText="1"/>
      <protection hidden="1"/>
    </xf>
    <xf numFmtId="0" fontId="28" fillId="0" borderId="0" xfId="0" applyFont="1" applyAlignment="1" applyProtection="1">
      <alignment horizontal="left" vertical="top" wrapText="1"/>
      <protection hidden="1"/>
    </xf>
    <xf numFmtId="49" fontId="0" fillId="0" borderId="0" xfId="0" applyNumberFormat="1" applyAlignment="1" applyProtection="1">
      <alignment horizontal="left" vertical="top"/>
      <protection hidden="1"/>
    </xf>
    <xf numFmtId="0" fontId="27" fillId="0" borderId="0" xfId="0" applyFont="1" applyAlignment="1">
      <alignment horizontal="left" vertical="top" wrapText="1"/>
    </xf>
    <xf numFmtId="0" fontId="29" fillId="3" borderId="0" xfId="0" applyFont="1" applyFill="1" applyAlignment="1" applyProtection="1">
      <alignment horizontal="left" vertical="top"/>
      <protection hidden="1"/>
    </xf>
    <xf numFmtId="0" fontId="56" fillId="3" borderId="0" xfId="0" applyFont="1" applyFill="1" applyAlignment="1" applyProtection="1">
      <alignment horizontal="left" vertical="center" indent="1"/>
      <protection hidden="1"/>
    </xf>
    <xf numFmtId="0" fontId="56" fillId="3" borderId="0" xfId="0" applyFont="1" applyFill="1" applyAlignment="1" applyProtection="1">
      <alignment vertical="center"/>
      <protection hidden="1"/>
    </xf>
    <xf numFmtId="0" fontId="4" fillId="3" borderId="10"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4" fillId="3" borderId="3" xfId="0" applyFont="1" applyFill="1" applyBorder="1" applyAlignment="1" applyProtection="1">
      <alignment vertical="center"/>
      <protection hidden="1"/>
    </xf>
    <xf numFmtId="0" fontId="1" fillId="0" borderId="0" xfId="0" applyFont="1" applyAlignment="1" applyProtection="1">
      <alignment horizontal="center"/>
      <protection hidden="1"/>
    </xf>
    <xf numFmtId="0" fontId="29" fillId="3" borderId="0" xfId="0" applyFont="1" applyFill="1" applyAlignment="1" applyProtection="1">
      <alignment horizontal="right"/>
      <protection hidden="1"/>
    </xf>
    <xf numFmtId="166" fontId="45" fillId="0" borderId="0" xfId="0" applyNumberFormat="1" applyFont="1" applyProtection="1">
      <protection locked="0"/>
    </xf>
    <xf numFmtId="2" fontId="4" fillId="0" borderId="0" xfId="0" applyNumberFormat="1" applyFont="1" applyAlignment="1" applyProtection="1">
      <alignment horizontal="center"/>
      <protection locked="0"/>
    </xf>
    <xf numFmtId="3" fontId="4" fillId="0" borderId="0" xfId="0" applyNumberFormat="1" applyFont="1" applyAlignment="1" applyProtection="1">
      <alignment horizontal="left"/>
      <protection locked="0"/>
    </xf>
    <xf numFmtId="0" fontId="58" fillId="0" borderId="0" xfId="0" applyFont="1" applyProtection="1">
      <protection hidden="1"/>
    </xf>
    <xf numFmtId="0" fontId="4" fillId="3" borderId="8" xfId="0" applyFont="1" applyFill="1" applyBorder="1" applyAlignment="1" applyProtection="1">
      <alignment horizontal="left" vertical="top"/>
      <protection hidden="1"/>
    </xf>
    <xf numFmtId="0" fontId="29" fillId="0" borderId="0" xfId="0" applyFont="1" applyAlignment="1" applyProtection="1">
      <alignment vertical="center"/>
      <protection hidden="1"/>
    </xf>
    <xf numFmtId="0" fontId="2" fillId="3" borderId="0" xfId="0" applyFont="1" applyFill="1" applyProtection="1">
      <protection hidden="1"/>
    </xf>
    <xf numFmtId="0" fontId="4" fillId="3" borderId="0" xfId="0" applyFont="1" applyFill="1" applyAlignment="1" applyProtection="1">
      <alignment vertical="center"/>
      <protection hidden="1"/>
    </xf>
    <xf numFmtId="169" fontId="59" fillId="0" borderId="0" xfId="0" quotePrefix="1" applyNumberFormat="1" applyFont="1" applyAlignment="1" applyProtection="1">
      <alignment horizontal="left" vertical="top" wrapText="1"/>
      <protection hidden="1"/>
    </xf>
    <xf numFmtId="0" fontId="36" fillId="5" borderId="7" xfId="0" applyFont="1" applyFill="1" applyBorder="1" applyAlignment="1" applyProtection="1">
      <alignment horizontal="left"/>
      <protection hidden="1"/>
    </xf>
    <xf numFmtId="3" fontId="4" fillId="0" borderId="0" xfId="0" applyNumberFormat="1" applyFont="1" applyAlignment="1" applyProtection="1">
      <alignment horizontal="right"/>
      <protection hidden="1"/>
    </xf>
    <xf numFmtId="0" fontId="30" fillId="0" borderId="0" xfId="0" applyFont="1" applyProtection="1">
      <protection hidden="1"/>
    </xf>
    <xf numFmtId="14" fontId="0" fillId="0" borderId="0" xfId="0" applyNumberFormat="1" applyProtection="1">
      <protection hidden="1"/>
    </xf>
    <xf numFmtId="0" fontId="45" fillId="0" borderId="0" xfId="0" applyFont="1" applyAlignment="1" applyProtection="1">
      <alignment wrapText="1"/>
      <protection hidden="1"/>
    </xf>
    <xf numFmtId="0" fontId="45" fillId="0" borderId="0" xfId="0" applyFont="1" applyAlignment="1" applyProtection="1">
      <alignment horizontal="left" vertical="top" wrapText="1"/>
      <protection hidden="1"/>
    </xf>
    <xf numFmtId="0" fontId="29" fillId="0" borderId="5" xfId="0" applyFont="1" applyBorder="1" applyProtection="1">
      <protection hidden="1"/>
    </xf>
    <xf numFmtId="3" fontId="4" fillId="6" borderId="7" xfId="0" applyNumberFormat="1" applyFont="1" applyFill="1" applyBorder="1" applyAlignment="1" applyProtection="1">
      <alignment horizontal="right"/>
      <protection locked="0"/>
    </xf>
    <xf numFmtId="168" fontId="43" fillId="0" borderId="7" xfId="0" applyNumberFormat="1" applyFont="1" applyBorder="1" applyProtection="1">
      <protection hidden="1"/>
    </xf>
    <xf numFmtId="164" fontId="4" fillId="0" borderId="7" xfId="0" applyNumberFormat="1" applyFont="1" applyBorder="1" applyAlignment="1" applyProtection="1">
      <alignment horizontal="right" vertical="center"/>
      <protection hidden="1"/>
    </xf>
    <xf numFmtId="165" fontId="4" fillId="0" borderId="7" xfId="1" applyFont="1" applyFill="1" applyBorder="1" applyAlignment="1" applyProtection="1">
      <alignment horizontal="right" vertical="center"/>
      <protection hidden="1"/>
    </xf>
    <xf numFmtId="165" fontId="6" fillId="0" borderId="7" xfId="1" applyFont="1" applyFill="1" applyBorder="1" applyAlignment="1" applyProtection="1">
      <alignment horizontal="right" vertical="center"/>
      <protection hidden="1"/>
    </xf>
    <xf numFmtId="165" fontId="4" fillId="0" borderId="7" xfId="1" applyFont="1" applyFill="1" applyBorder="1" applyAlignment="1" applyProtection="1">
      <alignment horizontal="right"/>
      <protection hidden="1"/>
    </xf>
    <xf numFmtId="165" fontId="6" fillId="0" borderId="7" xfId="1" applyFont="1" applyFill="1" applyBorder="1" applyAlignment="1" applyProtection="1">
      <alignment horizontal="right"/>
      <protection hidden="1"/>
    </xf>
    <xf numFmtId="168" fontId="43" fillId="0" borderId="7" xfId="0" applyNumberFormat="1" applyFont="1" applyBorder="1" applyAlignment="1" applyProtection="1">
      <alignment horizontal="right"/>
      <protection hidden="1"/>
    </xf>
    <xf numFmtId="167" fontId="45" fillId="6" borderId="7" xfId="0" applyNumberFormat="1" applyFont="1" applyFill="1" applyBorder="1" applyAlignment="1" applyProtection="1">
      <alignment horizontal="center"/>
      <protection locked="0"/>
    </xf>
    <xf numFmtId="168" fontId="45" fillId="6" borderId="7" xfId="0" applyNumberFormat="1" applyFont="1" applyFill="1" applyBorder="1" applyAlignment="1" applyProtection="1">
      <alignment horizontal="center"/>
      <protection locked="0"/>
    </xf>
    <xf numFmtId="3" fontId="4" fillId="6" borderId="10" xfId="0" applyNumberFormat="1" applyFont="1" applyFill="1" applyBorder="1" applyAlignment="1" applyProtection="1">
      <alignment horizontal="right"/>
      <protection locked="0"/>
    </xf>
    <xf numFmtId="0" fontId="17" fillId="0" borderId="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9" fontId="8" fillId="0" borderId="0" xfId="1" applyNumberFormat="1" applyFont="1" applyFill="1" applyBorder="1" applyAlignment="1" applyProtection="1">
      <alignment horizontal="right"/>
      <protection hidden="1"/>
    </xf>
    <xf numFmtId="0" fontId="4" fillId="3" borderId="8" xfId="0" applyFont="1" applyFill="1" applyBorder="1" applyAlignment="1" applyProtection="1">
      <alignment vertical="top"/>
      <protection hidden="1"/>
    </xf>
    <xf numFmtId="0" fontId="19" fillId="4" borderId="1" xfId="0" applyFont="1" applyFill="1" applyBorder="1" applyAlignment="1" applyProtection="1">
      <alignment vertical="center"/>
      <protection hidden="1"/>
    </xf>
    <xf numFmtId="0" fontId="19" fillId="4" borderId="1" xfId="0" applyFont="1" applyFill="1" applyBorder="1" applyProtection="1">
      <protection hidden="1"/>
    </xf>
    <xf numFmtId="0" fontId="22" fillId="4" borderId="0" xfId="0" applyFont="1" applyFill="1" applyAlignment="1" applyProtection="1">
      <alignment vertical="center"/>
      <protection hidden="1"/>
    </xf>
    <xf numFmtId="0" fontId="0" fillId="0" borderId="7" xfId="0" applyBorder="1" applyProtection="1">
      <protection hidden="1"/>
    </xf>
    <xf numFmtId="0" fontId="59" fillId="0" borderId="0" xfId="0" applyFont="1" applyAlignment="1">
      <alignment horizontal="left" vertical="top"/>
    </xf>
    <xf numFmtId="169" fontId="59" fillId="0" borderId="0" xfId="0" applyNumberFormat="1" applyFont="1" applyAlignment="1" applyProtection="1">
      <alignment horizontal="center" vertical="top" wrapText="1"/>
      <protection hidden="1"/>
    </xf>
    <xf numFmtId="0" fontId="20" fillId="4" borderId="0" xfId="0" applyFont="1" applyFill="1" applyAlignment="1" applyProtection="1">
      <alignment vertical="center"/>
      <protection hidden="1"/>
    </xf>
    <xf numFmtId="0" fontId="22" fillId="4" borderId="0" xfId="0" applyFont="1" applyFill="1" applyProtection="1">
      <protection hidden="1"/>
    </xf>
    <xf numFmtId="169" fontId="0" fillId="0" borderId="0" xfId="0" applyNumberFormat="1" applyAlignment="1" applyProtection="1">
      <alignment horizontal="left" vertical="top" wrapText="1"/>
      <protection hidden="1"/>
    </xf>
    <xf numFmtId="0" fontId="45" fillId="6" borderId="7" xfId="0" applyFont="1" applyFill="1" applyBorder="1" applyAlignment="1" applyProtection="1">
      <alignment horizontal="center" vertical="center"/>
      <protection locked="0"/>
    </xf>
    <xf numFmtId="166" fontId="45" fillId="6" borderId="7" xfId="0" applyNumberFormat="1" applyFont="1" applyFill="1" applyBorder="1" applyAlignment="1" applyProtection="1">
      <alignment horizontal="center" vertical="center"/>
      <protection locked="0"/>
    </xf>
    <xf numFmtId="2" fontId="4" fillId="6" borderId="7" xfId="0" applyNumberFormat="1" applyFont="1" applyFill="1" applyBorder="1" applyAlignment="1" applyProtection="1">
      <alignment horizontal="center" vertical="center"/>
      <protection locked="0"/>
    </xf>
    <xf numFmtId="0" fontId="36" fillId="0" borderId="0" xfId="0" applyFont="1" applyAlignment="1" applyProtection="1">
      <alignment horizontal="left"/>
      <protection hidden="1"/>
    </xf>
    <xf numFmtId="0" fontId="45" fillId="3" borderId="0" xfId="0" applyFont="1" applyFill="1" applyAlignment="1" applyProtection="1">
      <alignment horizontal="left" wrapText="1"/>
      <protection hidden="1"/>
    </xf>
    <xf numFmtId="0" fontId="4" fillId="3" borderId="0" xfId="0" applyFont="1" applyFill="1" applyAlignment="1" applyProtection="1">
      <alignment horizontal="left" wrapText="1"/>
      <protection hidden="1"/>
    </xf>
    <xf numFmtId="0" fontId="57" fillId="2" borderId="0" xfId="0" applyFont="1" applyFill="1" applyAlignment="1" applyProtection="1">
      <alignment horizontal="center"/>
      <protection hidden="1"/>
    </xf>
    <xf numFmtId="0" fontId="36" fillId="0" borderId="0" xfId="0" applyFont="1" applyAlignment="1" applyProtection="1">
      <alignment horizontal="left" vertical="top"/>
      <protection hidden="1"/>
    </xf>
    <xf numFmtId="0" fontId="59" fillId="0" borderId="0" xfId="0" applyFont="1" applyAlignment="1" applyProtection="1">
      <alignment horizontal="justify" vertical="top" wrapText="1"/>
      <protection hidden="1"/>
    </xf>
    <xf numFmtId="0" fontId="0" fillId="0" borderId="0" xfId="0" applyAlignment="1" applyProtection="1">
      <alignment horizontal="center"/>
      <protection hidden="1"/>
    </xf>
    <xf numFmtId="0" fontId="0" fillId="0" borderId="0" xfId="0" applyAlignment="1" applyProtection="1">
      <alignment horizontal="center" wrapText="1"/>
      <protection hidden="1"/>
    </xf>
    <xf numFmtId="0" fontId="0" fillId="0" borderId="0" xfId="0" applyAlignment="1" applyProtection="1">
      <alignment horizontal="justify" wrapText="1"/>
      <protection hidden="1"/>
    </xf>
    <xf numFmtId="0" fontId="9" fillId="0" borderId="0" xfId="0" applyFont="1" applyAlignment="1" applyProtection="1">
      <alignment horizontal="justify" vertical="top" wrapText="1"/>
      <protection hidden="1"/>
    </xf>
    <xf numFmtId="0" fontId="59" fillId="0" borderId="0" xfId="0" applyFont="1" applyAlignment="1" applyProtection="1">
      <alignment horizontal="center" wrapText="1"/>
      <protection hidden="1"/>
    </xf>
    <xf numFmtId="0" fontId="0" fillId="0" borderId="0" xfId="0" applyAlignment="1" applyProtection="1">
      <alignment horizontal="left" vertical="top" wrapText="1"/>
      <protection hidden="1"/>
    </xf>
    <xf numFmtId="0" fontId="0" fillId="0" borderId="0" xfId="0" applyAlignment="1">
      <alignment horizontal="justify" vertical="top" wrapText="1"/>
    </xf>
    <xf numFmtId="0" fontId="65" fillId="0" borderId="0" xfId="0" applyFont="1" applyAlignment="1" applyProtection="1">
      <alignment horizontal="left" vertical="top"/>
      <protection hidden="1"/>
    </xf>
    <xf numFmtId="0" fontId="67" fillId="0" borderId="0" xfId="0" applyFont="1" applyProtection="1">
      <protection hidden="1"/>
    </xf>
    <xf numFmtId="0" fontId="66" fillId="0" borderId="0" xfId="0" applyFont="1" applyAlignment="1" applyProtection="1">
      <alignment horizontal="center"/>
      <protection hidden="1"/>
    </xf>
    <xf numFmtId="0" fontId="68" fillId="0" borderId="0" xfId="0" applyFont="1" applyAlignment="1" applyProtection="1">
      <alignment horizontal="center"/>
      <protection hidden="1"/>
    </xf>
    <xf numFmtId="0" fontId="69" fillId="0" borderId="0" xfId="0" applyFont="1" applyProtection="1">
      <protection hidden="1"/>
    </xf>
    <xf numFmtId="0" fontId="56" fillId="0" borderId="0" xfId="0" applyFont="1" applyAlignment="1" applyProtection="1">
      <alignment horizontal="center"/>
      <protection hidden="1"/>
    </xf>
    <xf numFmtId="0" fontId="2" fillId="3" borderId="4" xfId="0" applyFont="1" applyFill="1" applyBorder="1" applyAlignment="1" applyProtection="1">
      <alignment horizontal="right"/>
      <protection hidden="1"/>
    </xf>
    <xf numFmtId="0" fontId="6" fillId="3" borderId="0" xfId="0" applyFont="1" applyFill="1" applyAlignment="1" applyProtection="1">
      <alignment vertical="center"/>
      <protection hidden="1"/>
    </xf>
    <xf numFmtId="0" fontId="51" fillId="0" borderId="0" xfId="0" applyFont="1" applyProtection="1">
      <protection hidden="1"/>
    </xf>
    <xf numFmtId="0" fontId="4" fillId="0" borderId="0" xfId="0" applyFont="1" applyProtection="1">
      <protection hidden="1"/>
    </xf>
    <xf numFmtId="169" fontId="59" fillId="0" borderId="0" xfId="0" applyNumberFormat="1" applyFont="1" applyAlignment="1" applyProtection="1">
      <alignment horizontal="left" vertical="top"/>
      <protection hidden="1"/>
    </xf>
    <xf numFmtId="0" fontId="4" fillId="3" borderId="1" xfId="0" applyFont="1" applyFill="1" applyBorder="1" applyAlignment="1" applyProtection="1">
      <alignment horizontal="left" wrapText="1"/>
      <protection hidden="1"/>
    </xf>
    <xf numFmtId="0" fontId="4" fillId="3" borderId="2" xfId="0" applyFont="1" applyFill="1" applyBorder="1" applyAlignment="1" applyProtection="1">
      <alignment horizontal="left" wrapText="1"/>
      <protection hidden="1"/>
    </xf>
    <xf numFmtId="0" fontId="59" fillId="0" borderId="0" xfId="0" applyFont="1" applyAlignment="1">
      <alignment horizontal="left" vertical="top" wrapText="1"/>
    </xf>
    <xf numFmtId="0" fontId="41" fillId="0" borderId="0" xfId="0" applyFont="1" applyAlignment="1" applyProtection="1">
      <alignment horizontal="center"/>
      <protection hidden="1"/>
    </xf>
    <xf numFmtId="0" fontId="36" fillId="0" borderId="0" xfId="0" applyFont="1" applyAlignment="1" applyProtection="1">
      <alignment horizontal="left"/>
      <protection hidden="1"/>
    </xf>
    <xf numFmtId="0" fontId="0" fillId="0" borderId="0" xfId="0" applyAlignment="1" applyProtection="1">
      <alignment horizontal="justify" vertical="top" wrapText="1"/>
      <protection hidden="1"/>
    </xf>
    <xf numFmtId="0" fontId="75" fillId="0" borderId="0" xfId="2" applyFont="1" applyAlignment="1" applyProtection="1">
      <alignment horizontal="justify" vertical="top"/>
      <protection locked="0"/>
    </xf>
    <xf numFmtId="0" fontId="70" fillId="0" borderId="0" xfId="0" applyFont="1" applyAlignment="1" applyProtection="1">
      <alignment horizontal="justify" vertical="top"/>
      <protection hidden="1"/>
    </xf>
    <xf numFmtId="0" fontId="59"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vertical="top" wrapText="1"/>
    </xf>
    <xf numFmtId="0" fontId="37" fillId="7" borderId="16" xfId="0" applyFont="1" applyFill="1" applyBorder="1" applyAlignment="1" applyProtection="1">
      <alignment horizontal="center" wrapText="1"/>
      <protection hidden="1"/>
    </xf>
    <xf numFmtId="0" fontId="37" fillId="7" borderId="8" xfId="0" applyFont="1" applyFill="1" applyBorder="1" applyAlignment="1" applyProtection="1">
      <alignment horizontal="center" wrapText="1"/>
      <protection hidden="1"/>
    </xf>
    <xf numFmtId="0" fontId="37" fillId="7" borderId="17" xfId="0" applyFont="1" applyFill="1" applyBorder="1" applyAlignment="1" applyProtection="1">
      <alignment horizontal="center" wrapText="1"/>
      <protection hidden="1"/>
    </xf>
    <xf numFmtId="0" fontId="4" fillId="3" borderId="1" xfId="0" applyFont="1" applyFill="1" applyBorder="1" applyAlignment="1" applyProtection="1">
      <alignment horizontal="left" wrapText="1"/>
      <protection hidden="1"/>
    </xf>
    <xf numFmtId="0" fontId="0" fillId="0" borderId="0" xfId="0" applyAlignment="1">
      <alignment horizontal="left" wrapText="1"/>
    </xf>
    <xf numFmtId="0" fontId="1" fillId="0" borderId="14" xfId="0" applyFont="1" applyBorder="1" applyAlignment="1" applyProtection="1">
      <alignment horizontal="center" wrapText="1"/>
      <protection hidden="1"/>
    </xf>
    <xf numFmtId="0" fontId="1" fillId="0" borderId="15" xfId="0" applyFont="1" applyBorder="1" applyAlignment="1" applyProtection="1">
      <alignment horizontal="center" wrapText="1"/>
      <protection hidden="1"/>
    </xf>
    <xf numFmtId="0" fontId="1" fillId="0" borderId="23" xfId="0" applyFont="1" applyBorder="1" applyAlignment="1" applyProtection="1">
      <alignment horizontal="center" wrapText="1"/>
      <protection hidden="1"/>
    </xf>
    <xf numFmtId="0" fontId="59" fillId="0" borderId="1" xfId="0" applyFont="1" applyBorder="1" applyAlignment="1">
      <alignment wrapText="1"/>
    </xf>
    <xf numFmtId="0" fontId="59" fillId="0" borderId="0" xfId="0" applyFont="1" applyAlignment="1">
      <alignment wrapText="1"/>
    </xf>
    <xf numFmtId="0" fontId="59" fillId="0" borderId="24" xfId="0" applyFont="1" applyBorder="1" applyAlignment="1">
      <alignment wrapText="1"/>
    </xf>
    <xf numFmtId="0" fontId="20" fillId="0" borderId="1" xfId="0" applyFont="1" applyBorder="1" applyAlignment="1" applyProtection="1">
      <alignment horizontal="center"/>
      <protection hidden="1"/>
    </xf>
    <xf numFmtId="0" fontId="71" fillId="0" borderId="0" xfId="0" applyFont="1" applyAlignment="1" applyProtection="1">
      <alignment horizontal="center"/>
      <protection hidden="1"/>
    </xf>
    <xf numFmtId="0" fontId="71" fillId="0" borderId="2" xfId="0" applyFont="1" applyBorder="1" applyAlignment="1" applyProtection="1">
      <alignment horizontal="center"/>
      <protection hidden="1"/>
    </xf>
    <xf numFmtId="0" fontId="45" fillId="0" borderId="0" xfId="0" applyFont="1" applyAlignment="1" applyProtection="1">
      <alignment horizontal="center" vertical="center"/>
      <protection hidden="1"/>
    </xf>
    <xf numFmtId="0" fontId="45" fillId="0" borderId="0" xfId="0" applyFont="1" applyAlignment="1">
      <alignment horizontal="center" vertical="center"/>
    </xf>
    <xf numFmtId="0" fontId="45" fillId="6" borderId="11" xfId="0" applyFont="1" applyFill="1" applyBorder="1" applyAlignment="1" applyProtection="1">
      <alignment horizontal="left" vertical="center"/>
      <protection locked="0"/>
    </xf>
    <xf numFmtId="0" fontId="45" fillId="6" borderId="12" xfId="0" applyFont="1" applyFill="1" applyBorder="1" applyAlignment="1" applyProtection="1">
      <alignment horizontal="left" vertical="center"/>
      <protection locked="0"/>
    </xf>
    <xf numFmtId="0" fontId="45" fillId="6" borderId="13" xfId="0" applyFont="1" applyFill="1" applyBorder="1" applyAlignment="1" applyProtection="1">
      <alignment horizontal="left" vertical="center"/>
      <protection locked="0"/>
    </xf>
    <xf numFmtId="0" fontId="45" fillId="3" borderId="8" xfId="0" applyFont="1" applyFill="1" applyBorder="1" applyAlignment="1" applyProtection="1">
      <alignment horizontal="left" vertical="top"/>
      <protection hidden="1"/>
    </xf>
    <xf numFmtId="0" fontId="4" fillId="3" borderId="8" xfId="0" applyFont="1" applyFill="1" applyBorder="1" applyAlignment="1" applyProtection="1">
      <alignment horizontal="left" vertical="top" wrapText="1"/>
      <protection hidden="1"/>
    </xf>
    <xf numFmtId="0" fontId="6" fillId="3" borderId="1" xfId="0" applyFont="1" applyFill="1" applyBorder="1" applyAlignment="1" applyProtection="1">
      <alignment horizontal="center"/>
      <protection hidden="1"/>
    </xf>
    <xf numFmtId="0" fontId="60" fillId="3" borderId="0" xfId="0" applyFont="1" applyFill="1" applyAlignment="1" applyProtection="1">
      <alignment horizontal="center"/>
      <protection hidden="1"/>
    </xf>
    <xf numFmtId="0" fontId="60" fillId="3" borderId="2" xfId="0" applyFont="1" applyFill="1" applyBorder="1" applyAlignment="1" applyProtection="1">
      <alignment horizontal="center"/>
      <protection hidden="1"/>
    </xf>
    <xf numFmtId="0" fontId="2" fillId="3" borderId="3" xfId="0" applyFont="1" applyFill="1" applyBorder="1" applyAlignment="1" applyProtection="1">
      <alignment horizontal="left" vertical="top" wrapText="1"/>
      <protection hidden="1"/>
    </xf>
    <xf numFmtId="0" fontId="2" fillId="3" borderId="0" xfId="0" applyFont="1" applyFill="1" applyAlignment="1" applyProtection="1">
      <alignment horizontal="left" vertical="top" wrapText="1"/>
      <protection hidden="1"/>
    </xf>
    <xf numFmtId="0" fontId="2" fillId="3" borderId="4" xfId="0" applyFont="1" applyFill="1" applyBorder="1" applyAlignment="1" applyProtection="1">
      <alignment horizontal="left" vertical="top" wrapText="1"/>
      <protection hidden="1"/>
    </xf>
    <xf numFmtId="0" fontId="37" fillId="7" borderId="18" xfId="0" applyFont="1" applyFill="1" applyBorder="1" applyAlignment="1" applyProtection="1">
      <alignment horizontal="center"/>
      <protection hidden="1"/>
    </xf>
    <xf numFmtId="0" fontId="37" fillId="7" borderId="19" xfId="0" applyFont="1" applyFill="1" applyBorder="1" applyAlignment="1" applyProtection="1">
      <alignment horizontal="center"/>
      <protection hidden="1"/>
    </xf>
    <xf numFmtId="0" fontId="37" fillId="7" borderId="20" xfId="0" applyFont="1" applyFill="1" applyBorder="1" applyAlignment="1" applyProtection="1">
      <alignment horizontal="center"/>
      <protection hidden="1"/>
    </xf>
    <xf numFmtId="3" fontId="13" fillId="6" borderId="11" xfId="0" applyNumberFormat="1" applyFont="1" applyFill="1" applyBorder="1" applyAlignment="1" applyProtection="1">
      <alignment horizontal="left"/>
      <protection locked="0"/>
    </xf>
    <xf numFmtId="3" fontId="13" fillId="6" borderId="12" xfId="0" applyNumberFormat="1" applyFont="1" applyFill="1" applyBorder="1" applyAlignment="1" applyProtection="1">
      <alignment horizontal="left"/>
      <protection locked="0"/>
    </xf>
    <xf numFmtId="3" fontId="13" fillId="6" borderId="13" xfId="0" applyNumberFormat="1" applyFont="1" applyFill="1" applyBorder="1" applyAlignment="1" applyProtection="1">
      <alignment horizontal="left"/>
      <protection locked="0"/>
    </xf>
    <xf numFmtId="0" fontId="45" fillId="3" borderId="1" xfId="0" applyFont="1" applyFill="1" applyBorder="1" applyAlignment="1" applyProtection="1">
      <alignment horizontal="left" wrapText="1"/>
      <protection hidden="1"/>
    </xf>
    <xf numFmtId="0" fontId="45" fillId="3" borderId="0" xfId="0" applyFont="1" applyFill="1" applyAlignment="1" applyProtection="1">
      <alignment horizontal="left" wrapText="1"/>
      <protection hidden="1"/>
    </xf>
    <xf numFmtId="0" fontId="45" fillId="3" borderId="2" xfId="0" applyFont="1" applyFill="1" applyBorder="1" applyAlignment="1" applyProtection="1">
      <alignment horizontal="left" wrapText="1"/>
      <protection hidden="1"/>
    </xf>
    <xf numFmtId="0" fontId="4" fillId="3" borderId="0" xfId="0" applyFont="1" applyFill="1" applyAlignment="1" applyProtection="1">
      <alignment horizontal="left" wrapText="1"/>
      <protection hidden="1"/>
    </xf>
    <xf numFmtId="0" fontId="4" fillId="3" borderId="2" xfId="0" applyFont="1" applyFill="1" applyBorder="1" applyAlignment="1" applyProtection="1">
      <alignment horizontal="left" wrapText="1"/>
      <protection hidden="1"/>
    </xf>
    <xf numFmtId="0" fontId="45" fillId="0" borderId="19" xfId="0" applyFont="1" applyBorder="1" applyAlignment="1" applyProtection="1">
      <alignment horizontal="left" vertical="center"/>
      <protection locked="0"/>
    </xf>
    <xf numFmtId="0" fontId="45" fillId="0" borderId="19" xfId="0" applyFont="1" applyBorder="1" applyAlignment="1" applyProtection="1">
      <alignment horizontal="center" vertical="center"/>
      <protection locked="0"/>
    </xf>
    <xf numFmtId="0" fontId="45" fillId="0" borderId="19" xfId="0" applyFont="1" applyBorder="1" applyAlignment="1" applyProtection="1">
      <alignment horizontal="center"/>
      <protection locked="0"/>
    </xf>
    <xf numFmtId="14" fontId="45" fillId="0" borderId="0" xfId="0" applyNumberFormat="1" applyFont="1" applyAlignment="1" applyProtection="1">
      <alignment horizontal="center"/>
      <protection locked="0"/>
    </xf>
    <xf numFmtId="0" fontId="0" fillId="0" borderId="0" xfId="0" quotePrefix="1" applyAlignment="1" applyProtection="1">
      <alignment horizontal="justify" vertical="top"/>
      <protection hidden="1"/>
    </xf>
    <xf numFmtId="0" fontId="72" fillId="0" borderId="0" xfId="0" applyFont="1" applyAlignment="1" applyProtection="1">
      <alignment horizontal="center" vertical="top" wrapText="1"/>
      <protection hidden="1"/>
    </xf>
    <xf numFmtId="0" fontId="0" fillId="0" borderId="0" xfId="0" applyAlignment="1">
      <alignment horizontal="left" vertical="top"/>
    </xf>
    <xf numFmtId="0" fontId="36" fillId="0" borderId="0" xfId="0" applyFont="1" applyAlignment="1" applyProtection="1">
      <alignment horizontal="left" vertical="top"/>
      <protection hidden="1"/>
    </xf>
    <xf numFmtId="0" fontId="36" fillId="0" borderId="0" xfId="0" applyFont="1" applyAlignment="1" applyProtection="1">
      <alignment horizontal="center" vertical="top"/>
      <protection hidden="1"/>
    </xf>
    <xf numFmtId="0" fontId="54" fillId="0" borderId="3" xfId="0" applyFont="1" applyBorder="1" applyAlignment="1" applyProtection="1">
      <alignment horizontal="justify" vertical="top"/>
      <protection hidden="1"/>
    </xf>
    <xf numFmtId="0" fontId="54" fillId="0" borderId="0" xfId="0" applyFont="1" applyAlignment="1" applyProtection="1">
      <alignment horizontal="justify" vertical="top"/>
      <protection hidden="1"/>
    </xf>
    <xf numFmtId="0" fontId="59" fillId="0" borderId="0" xfId="0" applyFont="1" applyAlignment="1" applyProtection="1">
      <alignment horizontal="left" vertical="top" wrapText="1"/>
      <protection hidden="1"/>
    </xf>
    <xf numFmtId="0" fontId="62" fillId="0" borderId="3" xfId="0" quotePrefix="1" applyFont="1" applyBorder="1" applyAlignment="1">
      <alignment horizontal="justify" vertical="top"/>
    </xf>
    <xf numFmtId="0" fontId="62" fillId="0" borderId="0" xfId="0" quotePrefix="1" applyFont="1" applyAlignment="1">
      <alignment horizontal="justify" vertical="top"/>
    </xf>
    <xf numFmtId="0" fontId="59" fillId="0" borderId="0" xfId="0" applyFont="1" applyAlignment="1" applyProtection="1">
      <alignment horizontal="justify" vertical="top" wrapText="1"/>
      <protection hidden="1"/>
    </xf>
    <xf numFmtId="0" fontId="0" fillId="0" borderId="0" xfId="0" applyAlignment="1" applyProtection="1">
      <alignment horizontal="left"/>
      <protection hidden="1"/>
    </xf>
    <xf numFmtId="0" fontId="61" fillId="0" borderId="0" xfId="0" applyFont="1" applyAlignment="1" applyProtection="1">
      <alignment horizontal="center" vertical="top" wrapText="1"/>
      <protection hidden="1"/>
    </xf>
    <xf numFmtId="0" fontId="59" fillId="0" borderId="0" xfId="0" applyFont="1" applyAlignment="1" applyProtection="1">
      <alignment horizontal="center" vertical="top" wrapText="1"/>
      <protection hidden="1"/>
    </xf>
    <xf numFmtId="0" fontId="0" fillId="0" borderId="0" xfId="0" applyAlignment="1" applyProtection="1">
      <alignment horizontal="justify" wrapText="1"/>
      <protection hidden="1"/>
    </xf>
    <xf numFmtId="0" fontId="9" fillId="0" borderId="0" xfId="0" applyFont="1" applyAlignment="1" applyProtection="1">
      <alignment horizontal="justify" vertical="top" wrapText="1"/>
      <protection hidden="1"/>
    </xf>
    <xf numFmtId="0" fontId="0" fillId="0" borderId="0" xfId="0" applyAlignment="1" applyProtection="1">
      <alignment horizontal="center"/>
      <protection hidden="1"/>
    </xf>
    <xf numFmtId="0" fontId="0" fillId="0" borderId="0" xfId="0" applyAlignment="1" applyProtection="1">
      <alignment horizontal="center" wrapText="1"/>
      <protection hidden="1"/>
    </xf>
    <xf numFmtId="0" fontId="59" fillId="0" borderId="0" xfId="0" applyFont="1" applyAlignment="1" applyProtection="1">
      <alignment horizontal="center" wrapText="1"/>
      <protection hidden="1"/>
    </xf>
    <xf numFmtId="0" fontId="0" fillId="0" borderId="7" xfId="0" applyBorder="1" applyAlignment="1" applyProtection="1">
      <alignment horizontal="center" vertical="top"/>
      <protection hidden="1"/>
    </xf>
    <xf numFmtId="169" fontId="59" fillId="0" borderId="0" xfId="0" quotePrefix="1" applyNumberFormat="1" applyFont="1" applyAlignment="1" applyProtection="1">
      <alignment horizontal="center" vertical="top" wrapText="1"/>
      <protection hidden="1"/>
    </xf>
    <xf numFmtId="0" fontId="59" fillId="0" borderId="7" xfId="0" applyFont="1" applyBorder="1" applyAlignment="1" applyProtection="1">
      <alignment horizontal="center" vertical="top"/>
      <protection hidden="1"/>
    </xf>
    <xf numFmtId="0" fontId="59" fillId="0" borderId="11" xfId="0" applyFont="1" applyBorder="1" applyAlignment="1" applyProtection="1">
      <alignment horizontal="center" vertical="top" wrapText="1"/>
      <protection hidden="1"/>
    </xf>
    <xf numFmtId="0" fontId="59" fillId="0" borderId="13" xfId="0" applyFont="1" applyBorder="1" applyAlignment="1" applyProtection="1">
      <alignment horizontal="center" vertical="top" wrapText="1"/>
      <protection hidden="1"/>
    </xf>
    <xf numFmtId="0" fontId="0" fillId="8" borderId="7" xfId="0" applyFill="1" applyBorder="1" applyAlignment="1" applyProtection="1">
      <alignment horizontal="center" vertical="top"/>
      <protection hidden="1"/>
    </xf>
  </cellXfs>
  <cellStyles count="3">
    <cellStyle name="Comma" xfId="1" builtinId="3"/>
    <cellStyle name="Hyperlink" xfId="2" builtinId="8"/>
    <cellStyle name="Normal" xfId="0" builtinId="0"/>
  </cellStyles>
  <dxfs count="2">
    <dxf>
      <font>
        <b/>
        <i val="0"/>
        <color rgb="FFC00000"/>
      </font>
      <fill>
        <patternFill>
          <bgColor theme="5" tint="0.59996337778862885"/>
        </patternFill>
      </fill>
    </dxf>
    <dxf>
      <font>
        <b/>
        <i val="0"/>
        <color rgb="FFC00000"/>
      </font>
      <fill>
        <patternFill>
          <bgColor theme="5"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714375</xdr:colOff>
      <xdr:row>1</xdr:row>
      <xdr:rowOff>38100</xdr:rowOff>
    </xdr:from>
    <xdr:to>
      <xdr:col>21</xdr:col>
      <xdr:colOff>0</xdr:colOff>
      <xdr:row>4</xdr:row>
      <xdr:rowOff>247650</xdr:rowOff>
    </xdr:to>
    <xdr:pic>
      <xdr:nvPicPr>
        <xdr:cNvPr id="2" name="Picture 20" descr="C:\Documents and Settings\inllwsb\Desktop\IRAS.jpg">
          <a:extLst>
            <a:ext uri="{FF2B5EF4-FFF2-40B4-BE49-F238E27FC236}">
              <a16:creationId xmlns:a16="http://schemas.microsoft.com/office/drawing/2014/main" id="{16FF393D-FD45-4444-B2B5-6D51D4EEFE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5075" y="142875"/>
          <a:ext cx="12477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28</xdr:row>
      <xdr:rowOff>9525</xdr:rowOff>
    </xdr:from>
    <xdr:to>
      <xdr:col>12</xdr:col>
      <xdr:colOff>197643</xdr:colOff>
      <xdr:row>28</xdr:row>
      <xdr:rowOff>173831</xdr:rowOff>
    </xdr:to>
    <xdr:sp macro="" textlink="" fLocksText="0">
      <xdr:nvSpPr>
        <xdr:cNvPr id="3" name="Rounded Rectangle 10">
          <a:extLst>
            <a:ext uri="{FF2B5EF4-FFF2-40B4-BE49-F238E27FC236}">
              <a16:creationId xmlns:a16="http://schemas.microsoft.com/office/drawing/2014/main" id="{36FAC923-03DA-4C29-8B3E-FC36658FC429}"/>
            </a:ext>
          </a:extLst>
        </xdr:cNvPr>
        <xdr:cNvSpPr/>
      </xdr:nvSpPr>
      <xdr:spPr>
        <a:xfrm>
          <a:off x="6410325" y="6124575"/>
          <a:ext cx="140493" cy="164306"/>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14</xdr:col>
      <xdr:colOff>54414</xdr:colOff>
      <xdr:row>26</xdr:row>
      <xdr:rowOff>9525</xdr:rowOff>
    </xdr:from>
    <xdr:to>
      <xdr:col>14</xdr:col>
      <xdr:colOff>200025</xdr:colOff>
      <xdr:row>26</xdr:row>
      <xdr:rowOff>171449</xdr:rowOff>
    </xdr:to>
    <xdr:sp macro="" textlink="" fLocksText="0">
      <xdr:nvSpPr>
        <xdr:cNvPr id="4" name="Rounded Rectangle 1">
          <a:extLst>
            <a:ext uri="{FF2B5EF4-FFF2-40B4-BE49-F238E27FC236}">
              <a16:creationId xmlns:a16="http://schemas.microsoft.com/office/drawing/2014/main" id="{84E2F8D7-A344-4200-A1CD-2D2DA6BD9213}"/>
            </a:ext>
          </a:extLst>
        </xdr:cNvPr>
        <xdr:cNvSpPr/>
      </xdr:nvSpPr>
      <xdr:spPr>
        <a:xfrm>
          <a:off x="7807764" y="5705475"/>
          <a:ext cx="145611" cy="161924"/>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900" b="0" i="1">
              <a:solidFill>
                <a:srgbClr val="FF0000"/>
              </a:solidFill>
              <a:latin typeface="Bell MT" panose="02020503060305020303" pitchFamily="18" charset="0"/>
              <a:cs typeface="Aharoni" panose="02010803020104030203" pitchFamily="2" charset="-79"/>
            </a:rPr>
            <a:t>i</a:t>
          </a:r>
        </a:p>
      </xdr:txBody>
    </xdr:sp>
    <xdr:clientData fLocksWithSheet="0"/>
  </xdr:twoCellAnchor>
  <xdr:twoCellAnchor>
    <xdr:from>
      <xdr:col>12</xdr:col>
      <xdr:colOff>57149</xdr:colOff>
      <xdr:row>29</xdr:row>
      <xdr:rowOff>0</xdr:rowOff>
    </xdr:from>
    <xdr:to>
      <xdr:col>12</xdr:col>
      <xdr:colOff>200024</xdr:colOff>
      <xdr:row>29</xdr:row>
      <xdr:rowOff>167878</xdr:rowOff>
    </xdr:to>
    <xdr:sp macro="" textlink="" fLocksText="0">
      <xdr:nvSpPr>
        <xdr:cNvPr id="5" name="Rounded Rectangle 12">
          <a:extLst>
            <a:ext uri="{FF2B5EF4-FFF2-40B4-BE49-F238E27FC236}">
              <a16:creationId xmlns:a16="http://schemas.microsoft.com/office/drawing/2014/main" id="{17664867-97AA-4FC3-87E4-96F6498ACE21}"/>
            </a:ext>
          </a:extLst>
        </xdr:cNvPr>
        <xdr:cNvSpPr/>
      </xdr:nvSpPr>
      <xdr:spPr>
        <a:xfrm>
          <a:off x="6410324" y="6324600"/>
          <a:ext cx="142875" cy="167878"/>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12</xdr:col>
      <xdr:colOff>57150</xdr:colOff>
      <xdr:row>30</xdr:row>
      <xdr:rowOff>0</xdr:rowOff>
    </xdr:from>
    <xdr:to>
      <xdr:col>12</xdr:col>
      <xdr:colOff>200025</xdr:colOff>
      <xdr:row>30</xdr:row>
      <xdr:rowOff>167878</xdr:rowOff>
    </xdr:to>
    <xdr:sp macro="" textlink="" fLocksText="0">
      <xdr:nvSpPr>
        <xdr:cNvPr id="6" name="Rounded Rectangle 16">
          <a:extLst>
            <a:ext uri="{FF2B5EF4-FFF2-40B4-BE49-F238E27FC236}">
              <a16:creationId xmlns:a16="http://schemas.microsoft.com/office/drawing/2014/main" id="{A075416E-5E2F-48BD-91F8-2091E35349C0}"/>
            </a:ext>
          </a:extLst>
        </xdr:cNvPr>
        <xdr:cNvSpPr/>
      </xdr:nvSpPr>
      <xdr:spPr>
        <a:xfrm>
          <a:off x="6410325" y="6534150"/>
          <a:ext cx="142875" cy="167878"/>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12</xdr:col>
      <xdr:colOff>57150</xdr:colOff>
      <xdr:row>71</xdr:row>
      <xdr:rowOff>9525</xdr:rowOff>
    </xdr:from>
    <xdr:to>
      <xdr:col>12</xdr:col>
      <xdr:colOff>202761</xdr:colOff>
      <xdr:row>71</xdr:row>
      <xdr:rowOff>171449</xdr:rowOff>
    </xdr:to>
    <xdr:sp macro="" textlink="" fLocksText="0">
      <xdr:nvSpPr>
        <xdr:cNvPr id="7" name="Rounded Rectangle 9">
          <a:extLst>
            <a:ext uri="{FF2B5EF4-FFF2-40B4-BE49-F238E27FC236}">
              <a16:creationId xmlns:a16="http://schemas.microsoft.com/office/drawing/2014/main" id="{9D56D828-9602-4AF2-9394-FB791C648A7E}"/>
            </a:ext>
          </a:extLst>
        </xdr:cNvPr>
        <xdr:cNvSpPr/>
      </xdr:nvSpPr>
      <xdr:spPr>
        <a:xfrm>
          <a:off x="6410325" y="15411450"/>
          <a:ext cx="145611" cy="161924"/>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900" b="0" i="1">
              <a:solidFill>
                <a:srgbClr val="FF0000"/>
              </a:solidFill>
              <a:latin typeface="Bell MT" panose="02020503060305020303" pitchFamily="18" charset="0"/>
              <a:cs typeface="Aharoni" panose="02010803020104030203" pitchFamily="2" charset="-79"/>
            </a:rPr>
            <a:t>i</a:t>
          </a: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as.gov.sg/quick-links/forms/other-taxes-and-services/gambling-duti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68D1-B688-430E-BA0E-115C3925083C}">
  <sheetPr codeName="Sheet4"/>
  <dimension ref="A1:L71"/>
  <sheetViews>
    <sheetView showGridLines="0" showRowColHeaders="0" showRuler="0" zoomScale="90" zoomScaleNormal="90" zoomScaleSheetLayoutView="100" zoomScalePageLayoutView="90" workbookViewId="0">
      <selection activeCell="B1" sqref="B1"/>
    </sheetView>
  </sheetViews>
  <sheetFormatPr defaultColWidth="0" defaultRowHeight="15" customHeight="1" zeroHeight="1" x14ac:dyDescent="0.35"/>
  <cols>
    <col min="1" max="1" width="1.26953125" style="1" customWidth="1"/>
    <col min="2" max="2" width="3.7265625" style="27" bestFit="1" customWidth="1"/>
    <col min="3" max="11" width="9.1796875" style="1" customWidth="1"/>
    <col min="12" max="12" width="3.1796875" style="1" customWidth="1"/>
    <col min="13" max="16384" width="9.1796875" style="1" hidden="1"/>
  </cols>
  <sheetData>
    <row r="1" spans="1:12" ht="14.5" x14ac:dyDescent="0.35"/>
    <row r="2" spans="1:12" ht="18.5" x14ac:dyDescent="0.45">
      <c r="B2" s="181" t="s">
        <v>81</v>
      </c>
      <c r="C2" s="181"/>
      <c r="D2" s="181"/>
      <c r="E2" s="181"/>
      <c r="F2" s="181"/>
      <c r="G2" s="181"/>
      <c r="H2" s="181"/>
      <c r="I2" s="181"/>
      <c r="J2" s="181"/>
      <c r="K2" s="181"/>
    </row>
    <row r="3" spans="1:12" ht="15" customHeight="1" x14ac:dyDescent="0.35">
      <c r="B3" s="91"/>
      <c r="C3"/>
      <c r="D3"/>
      <c r="E3"/>
      <c r="F3"/>
      <c r="G3"/>
      <c r="H3"/>
      <c r="I3"/>
      <c r="J3"/>
      <c r="K3"/>
    </row>
    <row r="4" spans="1:12" ht="15" customHeight="1" x14ac:dyDescent="0.35">
      <c r="B4" s="182"/>
      <c r="C4" s="182"/>
      <c r="D4" s="182"/>
      <c r="E4" s="182"/>
      <c r="F4" s="182"/>
      <c r="G4" s="182"/>
      <c r="H4" s="182"/>
      <c r="I4" s="182"/>
      <c r="J4" s="182"/>
      <c r="K4" s="154"/>
    </row>
    <row r="5" spans="1:12" ht="30" customHeight="1" x14ac:dyDescent="0.35">
      <c r="B5" s="101" t="s">
        <v>78</v>
      </c>
      <c r="C5" s="183" t="s">
        <v>82</v>
      </c>
      <c r="D5" s="183"/>
      <c r="E5" s="183"/>
      <c r="F5" s="183"/>
      <c r="G5" s="183"/>
      <c r="H5" s="183"/>
      <c r="I5" s="183"/>
      <c r="J5" s="183"/>
      <c r="K5" s="183"/>
    </row>
    <row r="6" spans="1:12" ht="15" customHeight="1" x14ac:dyDescent="0.35">
      <c r="B6" s="154"/>
      <c r="C6" s="184" t="s">
        <v>136</v>
      </c>
      <c r="D6" s="184"/>
      <c r="E6" s="184"/>
      <c r="F6" s="184"/>
      <c r="G6" s="184"/>
      <c r="H6" s="184"/>
      <c r="I6" s="184"/>
      <c r="J6" s="184"/>
      <c r="K6" s="184"/>
    </row>
    <row r="7" spans="1:12" ht="15" customHeight="1" x14ac:dyDescent="0.35">
      <c r="C7" s="185" t="s">
        <v>108</v>
      </c>
      <c r="D7" s="185"/>
      <c r="E7" s="185"/>
      <c r="F7" s="185"/>
      <c r="G7" s="185"/>
      <c r="H7" s="185"/>
      <c r="I7" s="185"/>
      <c r="J7" s="185"/>
      <c r="K7" s="185"/>
    </row>
    <row r="8" spans="1:12" ht="15" customHeight="1" x14ac:dyDescent="0.35">
      <c r="D8" s="96"/>
      <c r="F8"/>
      <c r="G8"/>
      <c r="H8"/>
      <c r="I8"/>
      <c r="J8"/>
      <c r="K8"/>
    </row>
    <row r="9" spans="1:12" ht="15" customHeight="1" x14ac:dyDescent="0.35">
      <c r="B9" s="91"/>
      <c r="C9" s="97"/>
      <c r="D9"/>
      <c r="E9"/>
      <c r="F9"/>
      <c r="G9"/>
      <c r="H9"/>
      <c r="I9"/>
      <c r="J9"/>
      <c r="K9"/>
    </row>
    <row r="10" spans="1:12" s="98" customFormat="1" ht="36" customHeight="1" x14ac:dyDescent="0.35">
      <c r="B10" s="101" t="s">
        <v>79</v>
      </c>
      <c r="C10" s="186" t="s">
        <v>142</v>
      </c>
      <c r="D10" s="187"/>
      <c r="E10" s="187"/>
      <c r="F10" s="187"/>
      <c r="G10" s="187"/>
      <c r="H10" s="187"/>
      <c r="I10" s="187"/>
      <c r="J10" s="187"/>
      <c r="K10" s="187"/>
    </row>
    <row r="11" spans="1:12" ht="5.25" customHeight="1" x14ac:dyDescent="0.35">
      <c r="A11" s="98"/>
      <c r="B11" s="165"/>
      <c r="C11" s="188"/>
      <c r="D11" s="188"/>
      <c r="E11" s="188"/>
      <c r="F11" s="188"/>
      <c r="G11" s="188"/>
      <c r="H11" s="188"/>
      <c r="I11" s="188"/>
      <c r="J11" s="188"/>
      <c r="K11" s="188"/>
    </row>
    <row r="12" spans="1:12" ht="32.25" customHeight="1" x14ac:dyDescent="0.35">
      <c r="B12" s="99"/>
      <c r="C12" s="188"/>
      <c r="D12" s="188"/>
      <c r="E12" s="188"/>
      <c r="F12" s="188"/>
      <c r="G12" s="188"/>
      <c r="H12" s="188"/>
      <c r="I12" s="188"/>
      <c r="J12" s="188"/>
      <c r="K12" s="188"/>
    </row>
    <row r="13" spans="1:12" ht="14.5" x14ac:dyDescent="0.35">
      <c r="B13" s="99"/>
      <c r="C13" s="102"/>
      <c r="D13" s="102"/>
      <c r="E13" s="102"/>
      <c r="F13" s="102"/>
      <c r="G13" s="102"/>
      <c r="H13" s="102"/>
      <c r="I13" s="102"/>
      <c r="J13" s="102"/>
      <c r="K13" s="102"/>
    </row>
    <row r="14" spans="1:12" ht="15" customHeight="1" x14ac:dyDescent="0.35">
      <c r="B14" s="1"/>
      <c r="K14" s="27"/>
    </row>
    <row r="15" spans="1:12" ht="61.5" customHeight="1" x14ac:dyDescent="0.35">
      <c r="B15" s="101" t="s">
        <v>80</v>
      </c>
      <c r="C15" s="180" t="s">
        <v>143</v>
      </c>
      <c r="D15" s="180"/>
      <c r="E15" s="180"/>
      <c r="F15" s="180"/>
      <c r="G15" s="180"/>
      <c r="H15" s="180"/>
      <c r="I15" s="180"/>
      <c r="J15" s="180"/>
      <c r="K15" s="180"/>
    </row>
    <row r="16" spans="1:12" ht="15" customHeight="1" x14ac:dyDescent="0.35">
      <c r="B16" s="165"/>
      <c r="C16" s="180"/>
      <c r="D16" s="180"/>
      <c r="E16" s="180"/>
      <c r="F16" s="180"/>
      <c r="G16" s="180"/>
      <c r="H16" s="180"/>
      <c r="I16" s="180"/>
      <c r="J16" s="180"/>
      <c r="K16" s="180"/>
      <c r="L16" s="165"/>
    </row>
    <row r="17" spans="3:11" ht="15" hidden="1" customHeight="1" x14ac:dyDescent="0.35">
      <c r="C17" s="180"/>
      <c r="D17" s="180"/>
      <c r="E17" s="180"/>
      <c r="F17" s="180"/>
      <c r="G17" s="180"/>
      <c r="H17" s="180"/>
      <c r="I17" s="180"/>
      <c r="J17" s="180"/>
      <c r="K17" s="180"/>
    </row>
    <row r="18" spans="3:11" ht="15" hidden="1" customHeight="1" x14ac:dyDescent="0.35">
      <c r="C18" s="180"/>
      <c r="D18" s="180"/>
      <c r="E18" s="180"/>
      <c r="F18" s="180"/>
      <c r="G18" s="180"/>
      <c r="H18" s="180"/>
      <c r="I18" s="180"/>
      <c r="J18" s="180"/>
      <c r="K18" s="180"/>
    </row>
    <row r="19" spans="3:11" ht="15" hidden="1" customHeight="1" x14ac:dyDescent="0.35">
      <c r="C19" s="180"/>
      <c r="D19" s="180"/>
      <c r="E19" s="180"/>
      <c r="F19" s="180"/>
      <c r="G19" s="180"/>
      <c r="H19" s="180"/>
      <c r="I19" s="180"/>
      <c r="J19" s="180"/>
      <c r="K19" s="180"/>
    </row>
    <row r="20" spans="3:11" ht="15" hidden="1" customHeight="1" x14ac:dyDescent="0.35">
      <c r="C20" s="180"/>
      <c r="D20" s="180"/>
      <c r="E20" s="180"/>
      <c r="F20" s="180"/>
      <c r="G20" s="180"/>
      <c r="H20" s="180"/>
      <c r="I20" s="180"/>
      <c r="J20" s="180"/>
      <c r="K20" s="180"/>
    </row>
    <row r="21" spans="3:11" ht="15" hidden="1" customHeight="1" x14ac:dyDescent="0.35">
      <c r="C21" s="180"/>
      <c r="D21" s="180"/>
      <c r="E21" s="180"/>
      <c r="F21" s="180"/>
      <c r="G21" s="180"/>
      <c r="H21" s="180"/>
      <c r="I21" s="180"/>
      <c r="J21" s="180"/>
      <c r="K21" s="180"/>
    </row>
    <row r="22" spans="3:11" ht="15" hidden="1" customHeight="1" x14ac:dyDescent="0.35">
      <c r="C22" s="180"/>
      <c r="D22" s="180"/>
      <c r="E22" s="180"/>
      <c r="F22" s="180"/>
      <c r="G22" s="180"/>
      <c r="H22" s="180"/>
      <c r="I22" s="180"/>
      <c r="J22" s="180"/>
      <c r="K22" s="180"/>
    </row>
    <row r="23" spans="3:11" ht="15" hidden="1" customHeight="1" x14ac:dyDescent="0.35">
      <c r="C23" s="180"/>
      <c r="D23" s="180"/>
      <c r="E23" s="180"/>
      <c r="F23" s="180"/>
      <c r="G23" s="180"/>
      <c r="H23" s="180"/>
      <c r="I23" s="180"/>
      <c r="J23" s="180"/>
      <c r="K23" s="180"/>
    </row>
    <row r="24" spans="3:11" ht="15" hidden="1" customHeight="1" x14ac:dyDescent="0.35">
      <c r="C24" s="180"/>
      <c r="D24" s="180"/>
      <c r="E24" s="180"/>
      <c r="F24" s="180"/>
      <c r="G24" s="180"/>
      <c r="H24" s="180"/>
      <c r="I24" s="180"/>
      <c r="J24" s="180"/>
      <c r="K24" s="180"/>
    </row>
    <row r="25" spans="3:11" ht="15" hidden="1" customHeight="1" x14ac:dyDescent="0.35">
      <c r="C25" s="180"/>
      <c r="D25" s="180"/>
      <c r="E25" s="180"/>
      <c r="F25" s="180"/>
      <c r="G25" s="180"/>
      <c r="H25" s="180"/>
      <c r="I25" s="180"/>
      <c r="J25" s="180"/>
      <c r="K25" s="180"/>
    </row>
    <row r="26" spans="3:11" ht="15" hidden="1" customHeight="1" x14ac:dyDescent="0.35">
      <c r="C26" s="180"/>
      <c r="D26" s="180"/>
      <c r="E26" s="180"/>
      <c r="F26" s="180"/>
      <c r="G26" s="180"/>
      <c r="H26" s="180"/>
      <c r="I26" s="180"/>
      <c r="J26" s="180"/>
      <c r="K26" s="180"/>
    </row>
    <row r="27" spans="3:11" ht="15" hidden="1" customHeight="1" x14ac:dyDescent="0.35">
      <c r="C27" s="180"/>
      <c r="D27" s="180"/>
      <c r="E27" s="180"/>
      <c r="F27" s="180"/>
      <c r="G27" s="180"/>
      <c r="H27" s="180"/>
      <c r="I27" s="180"/>
      <c r="J27" s="180"/>
      <c r="K27" s="180"/>
    </row>
    <row r="28" spans="3:11" ht="15" hidden="1" customHeight="1" x14ac:dyDescent="0.35">
      <c r="C28" s="180"/>
      <c r="D28" s="180"/>
      <c r="E28" s="180"/>
      <c r="F28" s="180"/>
      <c r="G28" s="180"/>
      <c r="H28" s="180"/>
      <c r="I28" s="180"/>
      <c r="J28" s="180"/>
      <c r="K28" s="180"/>
    </row>
    <row r="29" spans="3:11" ht="15" hidden="1" customHeight="1" x14ac:dyDescent="0.35">
      <c r="C29" s="180"/>
      <c r="D29" s="180"/>
      <c r="E29" s="180"/>
      <c r="F29" s="180"/>
      <c r="G29" s="180"/>
      <c r="H29" s="180"/>
      <c r="I29" s="180"/>
      <c r="J29" s="180"/>
      <c r="K29" s="180"/>
    </row>
    <row r="30" spans="3:11" ht="15" hidden="1" customHeight="1" x14ac:dyDescent="0.35">
      <c r="C30" s="180"/>
      <c r="D30" s="180"/>
      <c r="E30" s="180"/>
      <c r="F30" s="180"/>
      <c r="G30" s="180"/>
      <c r="H30" s="180"/>
      <c r="I30" s="180"/>
      <c r="J30" s="180"/>
      <c r="K30" s="180"/>
    </row>
    <row r="31" spans="3:11" ht="15" hidden="1" customHeight="1" x14ac:dyDescent="0.35">
      <c r="C31" s="180"/>
      <c r="D31" s="180"/>
      <c r="E31" s="180"/>
      <c r="F31" s="180"/>
      <c r="G31" s="180"/>
      <c r="H31" s="180"/>
      <c r="I31" s="180"/>
      <c r="J31" s="180"/>
      <c r="K31" s="180"/>
    </row>
    <row r="32" spans="3:11" ht="15" customHeight="1" x14ac:dyDescent="0.35">
      <c r="C32" s="180"/>
      <c r="D32" s="180"/>
      <c r="E32" s="180"/>
      <c r="F32" s="180"/>
      <c r="G32" s="180"/>
      <c r="H32" s="180"/>
      <c r="I32" s="180"/>
      <c r="J32" s="180"/>
      <c r="K32" s="180"/>
    </row>
    <row r="64" ht="15" customHeight="1" x14ac:dyDescent="0.35"/>
    <row r="69" ht="15" customHeight="1" x14ac:dyDescent="0.35"/>
    <row r="70" ht="15" customHeight="1" x14ac:dyDescent="0.35"/>
    <row r="71" ht="15" customHeight="1" x14ac:dyDescent="0.35"/>
  </sheetData>
  <sheetProtection algorithmName="SHA-512" hashValue="w4HMH2CDl6KswkBIg9j1hZNPa1jedTzS9eCF91qbt2JUj+mMt9oNdL0xRi+crGoF4n3ZZ5748MCHNGEejCF3HA==" saltValue="wCcWh+6hRrqZmxxtbCuSzg==" spinCount="100000" sheet="1" selectLockedCells="1" selectUnlockedCells="1"/>
  <mergeCells count="7">
    <mergeCell ref="C15:K32"/>
    <mergeCell ref="B2:K2"/>
    <mergeCell ref="B4:J4"/>
    <mergeCell ref="C5:K5"/>
    <mergeCell ref="C6:K6"/>
    <mergeCell ref="C7:K7"/>
    <mergeCell ref="C10:K12"/>
  </mergeCells>
  <hyperlinks>
    <hyperlink ref="C6" r:id="rId1" xr:uid="{A3AA25B1-A11C-4ABD-8554-044678F7847D}"/>
  </hyperlinks>
  <pageMargins left="0.70866141732283472" right="0.35433070866141736" top="0.74803149606299213" bottom="0.74803149606299213" header="0.31496062992125984" footer="0.31496062992125984"/>
  <pageSetup paperSize="9" fitToHeight="3" orientation="portrait" horizontalDpi="4294967294" verticalDpi="4294967294" r:id="rId2"/>
  <headerFooter>
    <oddHeader>&amp;LVersion 10.0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44C8-12D2-4D19-9761-8C5865095E18}">
  <sheetPr codeName="Sheet6">
    <pageSetUpPr fitToPage="1"/>
  </sheetPr>
  <dimension ref="A1:Y89"/>
  <sheetViews>
    <sheetView showGridLines="0" showRowColHeaders="0" tabSelected="1" zoomScale="60" zoomScaleNormal="60" zoomScaleSheetLayoutView="85" zoomScalePageLayoutView="85" workbookViewId="0">
      <selection activeCell="G8" sqref="G8"/>
    </sheetView>
  </sheetViews>
  <sheetFormatPr defaultColWidth="0" defaultRowHeight="15" customHeight="1" zeroHeight="1" x14ac:dyDescent="0.35"/>
  <cols>
    <col min="1" max="1" width="2.1796875" style="1" customWidth="1"/>
    <col min="2" max="2" width="0.7265625" style="1" customWidth="1"/>
    <col min="3" max="3" width="4.1796875" style="1" customWidth="1"/>
    <col min="4" max="4" width="19.26953125" style="1" customWidth="1"/>
    <col min="5" max="5" width="6.81640625" style="1" customWidth="1"/>
    <col min="6" max="6" width="16.7265625" style="1" customWidth="1"/>
    <col min="7" max="7" width="17.7265625" style="1" customWidth="1"/>
    <col min="8" max="8" width="1.1796875" style="1" customWidth="1"/>
    <col min="9" max="9" width="6.453125" style="1" customWidth="1"/>
    <col min="10" max="10" width="1.7265625" style="1" customWidth="1"/>
    <col min="11" max="11" width="2.7265625" style="1" customWidth="1"/>
    <col min="12" max="12" width="15.7265625" style="1" customWidth="1"/>
    <col min="13" max="13" width="3.1796875" style="1" customWidth="1"/>
    <col min="14" max="14" width="17.81640625" style="1" customWidth="1"/>
    <col min="15" max="15" width="3.1796875" style="1" customWidth="1"/>
    <col min="16" max="16" width="16.7265625" style="1" customWidth="1"/>
    <col min="17" max="17" width="5" style="1" customWidth="1"/>
    <col min="18" max="18" width="15.7265625" style="1" customWidth="1"/>
    <col min="19" max="19" width="6.7265625" style="1" customWidth="1"/>
    <col min="20" max="20" width="6" style="1" customWidth="1"/>
    <col min="21" max="21" width="1" style="1" customWidth="1"/>
    <col min="22" max="22" width="1.54296875" style="1" customWidth="1"/>
    <col min="23" max="23" width="10.54296875" style="1" hidden="1" customWidth="1"/>
    <col min="24" max="24" width="2" style="1" customWidth="1"/>
    <col min="25" max="16384" width="39.54296875" style="1" hidden="1"/>
  </cols>
  <sheetData>
    <row r="1" spans="2:24" ht="8.25" customHeight="1" thickBot="1" x14ac:dyDescent="0.4"/>
    <row r="2" spans="2:24" ht="26.25" customHeight="1" x14ac:dyDescent="0.5">
      <c r="B2" s="194" t="s">
        <v>109</v>
      </c>
      <c r="C2" s="195"/>
      <c r="D2" s="195"/>
      <c r="E2" s="195"/>
      <c r="F2" s="195"/>
      <c r="G2" s="195"/>
      <c r="H2" s="195"/>
      <c r="I2" s="195"/>
      <c r="J2" s="195"/>
      <c r="K2" s="195"/>
      <c r="L2" s="195"/>
      <c r="M2" s="195"/>
      <c r="N2" s="195"/>
      <c r="O2" s="195"/>
      <c r="P2" s="195"/>
      <c r="Q2" s="195"/>
      <c r="R2" s="195"/>
      <c r="S2" s="195"/>
      <c r="T2" s="195"/>
      <c r="U2" s="195"/>
      <c r="V2" s="196"/>
      <c r="W2" s="109"/>
      <c r="X2" s="109"/>
    </row>
    <row r="3" spans="2:24" ht="18" x14ac:dyDescent="0.4">
      <c r="B3" s="197"/>
      <c r="C3" s="198"/>
      <c r="D3" s="198"/>
      <c r="E3" s="198"/>
      <c r="F3" s="198"/>
      <c r="G3" s="198"/>
      <c r="H3" s="198"/>
      <c r="I3" s="198"/>
      <c r="J3" s="198"/>
      <c r="K3" s="198"/>
      <c r="L3" s="198"/>
      <c r="M3" s="198"/>
      <c r="N3" s="198"/>
      <c r="O3" s="198"/>
      <c r="P3" s="198"/>
      <c r="Q3" s="198"/>
      <c r="R3" s="198"/>
      <c r="S3" s="198"/>
      <c r="T3" s="198"/>
      <c r="U3" s="198"/>
      <c r="V3" s="199"/>
      <c r="W3" s="157"/>
      <c r="X3" s="157"/>
    </row>
    <row r="4" spans="2:24" ht="23.25" customHeight="1" x14ac:dyDescent="0.4">
      <c r="B4" s="200" t="s">
        <v>110</v>
      </c>
      <c r="C4" s="201"/>
      <c r="D4" s="201"/>
      <c r="E4" s="201"/>
      <c r="F4" s="201"/>
      <c r="G4" s="201"/>
      <c r="H4" s="201"/>
      <c r="I4" s="201"/>
      <c r="J4" s="201"/>
      <c r="K4" s="201"/>
      <c r="L4" s="201"/>
      <c r="M4" s="201"/>
      <c r="N4" s="201"/>
      <c r="O4" s="201"/>
      <c r="P4" s="201"/>
      <c r="Q4" s="201"/>
      <c r="R4" s="201"/>
      <c r="S4" s="201"/>
      <c r="T4" s="201"/>
      <c r="U4" s="201"/>
      <c r="V4" s="202"/>
      <c r="W4" s="4"/>
      <c r="X4" s="4"/>
    </row>
    <row r="5" spans="2:24" ht="23.25" customHeight="1" x14ac:dyDescent="2">
      <c r="B5" s="2"/>
      <c r="C5" s="3"/>
      <c r="D5" s="3"/>
      <c r="E5" s="3"/>
      <c r="F5" s="26"/>
      <c r="G5"/>
      <c r="H5"/>
      <c r="I5"/>
      <c r="J5"/>
      <c r="K5"/>
      <c r="L5"/>
      <c r="M5"/>
      <c r="N5"/>
      <c r="O5"/>
      <c r="P5"/>
      <c r="Q5"/>
      <c r="R5" s="26"/>
      <c r="S5" s="4"/>
      <c r="T5" s="4"/>
      <c r="U5" s="4"/>
      <c r="V5" s="5"/>
      <c r="W5" s="4"/>
      <c r="X5" s="4"/>
    </row>
    <row r="6" spans="2:24" ht="21" customHeight="1" x14ac:dyDescent="0.35">
      <c r="B6" s="143" t="s">
        <v>11</v>
      </c>
      <c r="C6" s="149"/>
      <c r="D6" s="62" t="s">
        <v>3</v>
      </c>
      <c r="E6" s="62"/>
      <c r="F6" s="6"/>
      <c r="G6" s="6"/>
      <c r="H6" s="6"/>
      <c r="I6" s="6"/>
      <c r="J6" s="6"/>
      <c r="K6" s="6"/>
      <c r="L6" s="6"/>
      <c r="M6" s="6"/>
      <c r="N6" s="6"/>
      <c r="O6" s="6"/>
      <c r="P6" s="7"/>
      <c r="Q6" s="8"/>
      <c r="R6" s="8"/>
      <c r="S6" s="8"/>
      <c r="T6" s="8"/>
      <c r="U6" s="8"/>
      <c r="V6" s="9"/>
      <c r="W6" s="8"/>
    </row>
    <row r="7" spans="2:24" ht="10" customHeight="1" x14ac:dyDescent="0.35">
      <c r="B7" s="10"/>
      <c r="C7" s="11"/>
      <c r="D7" s="11"/>
      <c r="E7" s="11"/>
      <c r="F7" s="12"/>
      <c r="G7" s="11"/>
      <c r="H7" s="11"/>
      <c r="I7" s="14"/>
      <c r="J7" s="11"/>
      <c r="K7" s="11"/>
      <c r="L7" s="11"/>
      <c r="M7" s="11"/>
      <c r="N7" s="11"/>
      <c r="O7" s="11"/>
      <c r="P7" s="11"/>
      <c r="Q7" s="4"/>
      <c r="R7" s="4"/>
      <c r="S7" s="4"/>
      <c r="T7" s="4"/>
      <c r="U7" s="4"/>
      <c r="V7" s="5"/>
      <c r="W7" s="4"/>
      <c r="X7" s="4"/>
    </row>
    <row r="8" spans="2:24" ht="17.149999999999999" customHeight="1" x14ac:dyDescent="0.35">
      <c r="B8" s="10"/>
      <c r="C8" s="11"/>
      <c r="D8" s="60" t="s">
        <v>101</v>
      </c>
      <c r="E8" s="11"/>
      <c r="F8" s="12"/>
      <c r="G8" s="151"/>
      <c r="H8" s="11"/>
      <c r="I8" s="203" t="str">
        <f>IF(AND(G8="",G10&lt;&gt;""),"Please enter UEN","")</f>
        <v/>
      </c>
      <c r="J8" s="203"/>
      <c r="K8" s="203"/>
      <c r="L8" s="203"/>
      <c r="M8" s="11"/>
      <c r="N8" s="11"/>
      <c r="O8" s="11"/>
      <c r="P8" s="11"/>
      <c r="Q8" s="4"/>
      <c r="R8" s="4"/>
      <c r="S8" s="4"/>
      <c r="T8" s="4"/>
      <c r="U8" s="4"/>
      <c r="V8" s="5"/>
      <c r="W8" s="4"/>
      <c r="X8" s="4"/>
    </row>
    <row r="9" spans="2:24" ht="6" customHeight="1" x14ac:dyDescent="0.35">
      <c r="B9" s="10"/>
      <c r="C9" s="11"/>
      <c r="D9" s="11"/>
      <c r="E9" s="11"/>
      <c r="F9" s="12"/>
      <c r="G9" s="11"/>
      <c r="H9" s="11"/>
      <c r="I9" s="14"/>
      <c r="J9" s="11"/>
      <c r="K9" s="11"/>
      <c r="L9" s="11"/>
      <c r="M9" s="11"/>
      <c r="N9" s="11"/>
      <c r="O9" s="11"/>
      <c r="P9" s="11"/>
      <c r="Q9" s="4"/>
      <c r="R9" s="4"/>
      <c r="S9" s="4"/>
      <c r="T9" s="4"/>
      <c r="U9" s="4"/>
      <c r="V9" s="5"/>
      <c r="W9" s="4"/>
      <c r="X9" s="4"/>
    </row>
    <row r="10" spans="2:24" ht="17.149999999999999" customHeight="1" x14ac:dyDescent="0.35">
      <c r="B10" s="10"/>
      <c r="C10" s="11"/>
      <c r="D10" s="60" t="s">
        <v>12</v>
      </c>
      <c r="E10" s="60"/>
      <c r="F10" s="12"/>
      <c r="G10" s="152"/>
      <c r="H10" s="111"/>
      <c r="I10" s="204" t="str">
        <f>IF(AND(G10="",G8&lt;&gt;""),"Please enter PL reference no.","")</f>
        <v/>
      </c>
      <c r="J10" s="204"/>
      <c r="K10" s="204"/>
      <c r="L10" s="204"/>
      <c r="M10" s="204"/>
      <c r="N10" s="204"/>
      <c r="O10" s="12"/>
      <c r="P10" s="12"/>
      <c r="Q10" s="4"/>
      <c r="R10" s="4"/>
      <c r="S10" s="4"/>
      <c r="T10" s="4"/>
      <c r="U10" s="4"/>
      <c r="V10" s="5"/>
      <c r="W10" s="4"/>
      <c r="X10" s="4"/>
    </row>
    <row r="11" spans="2:24" ht="6" customHeight="1" x14ac:dyDescent="0.35">
      <c r="B11" s="10"/>
      <c r="C11" s="11"/>
      <c r="D11" s="11"/>
      <c r="E11" s="11"/>
      <c r="F11" s="12"/>
      <c r="G11" s="13"/>
      <c r="H11" s="13"/>
      <c r="I11" s="122"/>
      <c r="J11" s="13"/>
      <c r="K11" s="13"/>
      <c r="L11" s="13"/>
      <c r="M11" s="13"/>
      <c r="N11" s="13"/>
      <c r="O11" s="13"/>
      <c r="P11" s="11"/>
      <c r="Q11" s="4"/>
      <c r="R11" s="4"/>
      <c r="S11" s="4"/>
      <c r="T11" s="4"/>
      <c r="U11" s="4"/>
      <c r="V11" s="5"/>
      <c r="W11" s="4"/>
      <c r="X11" s="4"/>
    </row>
    <row r="12" spans="2:24" ht="17.149999999999999" customHeight="1" x14ac:dyDescent="0.5">
      <c r="B12" s="10"/>
      <c r="C12" s="11"/>
      <c r="D12" s="60" t="s">
        <v>84</v>
      </c>
      <c r="E12" s="60"/>
      <c r="F12" s="12"/>
      <c r="G12" s="205"/>
      <c r="H12" s="206"/>
      <c r="I12" s="206"/>
      <c r="J12" s="206"/>
      <c r="K12" s="206"/>
      <c r="L12" s="206"/>
      <c r="M12" s="206"/>
      <c r="N12" s="206"/>
      <c r="O12" s="206"/>
      <c r="P12" s="206"/>
      <c r="Q12" s="206"/>
      <c r="R12" s="207"/>
      <c r="S12"/>
      <c r="T12"/>
      <c r="U12"/>
      <c r="V12" s="5"/>
      <c r="W12" s="4"/>
      <c r="X12" s="4"/>
    </row>
    <row r="13" spans="2:24" ht="6" customHeight="1" x14ac:dyDescent="0.35">
      <c r="B13" s="10"/>
      <c r="C13" s="11"/>
      <c r="D13" s="11"/>
      <c r="E13" s="11"/>
      <c r="F13" s="12"/>
      <c r="G13" s="11"/>
      <c r="H13" s="11"/>
      <c r="I13" s="14"/>
      <c r="J13" s="11"/>
      <c r="K13" s="11"/>
      <c r="L13" s="11"/>
      <c r="M13" s="11"/>
      <c r="N13" s="11"/>
      <c r="O13" s="11"/>
      <c r="P13" s="11"/>
      <c r="Q13" s="4"/>
      <c r="R13" s="4"/>
      <c r="S13" s="4"/>
      <c r="T13" s="4"/>
      <c r="U13" s="4"/>
      <c r="V13" s="5"/>
      <c r="W13" s="4"/>
      <c r="X13" s="4"/>
    </row>
    <row r="14" spans="2:24" ht="17.149999999999999" customHeight="1" x14ac:dyDescent="0.35">
      <c r="B14" s="10"/>
      <c r="C14" s="11"/>
      <c r="D14" s="61" t="s">
        <v>13</v>
      </c>
      <c r="E14" s="61"/>
      <c r="F14" s="14"/>
      <c r="G14" s="153" t="s">
        <v>59</v>
      </c>
      <c r="H14" s="112"/>
      <c r="I14"/>
      <c r="J14"/>
      <c r="K14"/>
      <c r="M14" s="11"/>
      <c r="N14" s="14"/>
      <c r="O14" s="14"/>
      <c r="P14" s="12"/>
      <c r="Q14" s="4"/>
      <c r="R14" s="4"/>
      <c r="S14" s="4"/>
      <c r="T14" s="4"/>
      <c r="U14" s="4"/>
      <c r="V14" s="5"/>
      <c r="W14" s="4"/>
      <c r="X14" s="4"/>
    </row>
    <row r="15" spans="2:24" ht="10" customHeight="1" x14ac:dyDescent="0.35">
      <c r="B15" s="10"/>
      <c r="C15" s="11"/>
      <c r="D15" s="15"/>
      <c r="E15" s="15"/>
      <c r="F15" s="12"/>
      <c r="G15" s="11"/>
      <c r="H15" s="11"/>
      <c r="I15" s="14"/>
      <c r="J15" s="11"/>
      <c r="K15" s="11"/>
      <c r="L15" s="11"/>
      <c r="M15" s="11"/>
      <c r="N15" s="11"/>
      <c r="O15" s="11"/>
      <c r="P15" s="11"/>
      <c r="Q15" s="4"/>
      <c r="R15" s="4"/>
      <c r="S15" s="4"/>
      <c r="T15" s="4"/>
      <c r="U15" s="4"/>
      <c r="V15" s="5"/>
      <c r="W15" s="4"/>
      <c r="X15" s="4"/>
    </row>
    <row r="16" spans="2:24" ht="15" customHeight="1" x14ac:dyDescent="0.35">
      <c r="B16" s="16"/>
      <c r="C16" s="4"/>
      <c r="D16" s="189" t="s">
        <v>4</v>
      </c>
      <c r="E16" s="190"/>
      <c r="F16" s="190"/>
      <c r="G16" s="190"/>
      <c r="H16" s="190"/>
      <c r="I16" s="190"/>
      <c r="J16" s="190"/>
      <c r="K16" s="190"/>
      <c r="L16" s="190"/>
      <c r="M16" s="190"/>
      <c r="N16" s="190"/>
      <c r="O16" s="190"/>
      <c r="P16" s="190"/>
      <c r="Q16" s="190"/>
      <c r="R16" s="190"/>
      <c r="S16" s="190"/>
      <c r="T16" s="190"/>
      <c r="U16" s="191"/>
      <c r="V16" s="5"/>
      <c r="W16" s="4"/>
      <c r="X16" s="4"/>
    </row>
    <row r="17" spans="2:25" ht="66" customHeight="1" x14ac:dyDescent="0.35">
      <c r="B17" s="16"/>
      <c r="C17" s="4"/>
      <c r="D17" s="213" t="s">
        <v>129</v>
      </c>
      <c r="E17" s="214"/>
      <c r="F17" s="214"/>
      <c r="G17" s="214"/>
      <c r="H17" s="214"/>
      <c r="I17" s="214"/>
      <c r="J17" s="214"/>
      <c r="K17" s="214"/>
      <c r="L17" s="214"/>
      <c r="M17" s="214"/>
      <c r="N17" s="214"/>
      <c r="O17" s="214"/>
      <c r="P17" s="214"/>
      <c r="Q17" s="214"/>
      <c r="R17" s="214"/>
      <c r="S17" s="214"/>
      <c r="T17" s="214"/>
      <c r="U17" s="215"/>
      <c r="V17" s="5"/>
      <c r="W17" s="4"/>
      <c r="X17" s="4"/>
    </row>
    <row r="18" spans="2:25" ht="15.5" x14ac:dyDescent="0.35">
      <c r="B18" s="16"/>
      <c r="C18" s="4"/>
      <c r="D18" s="17"/>
      <c r="E18" s="12"/>
      <c r="F18" s="12"/>
      <c r="G18" s="12"/>
      <c r="H18" s="12"/>
      <c r="I18" s="14"/>
      <c r="J18" s="12"/>
      <c r="K18" s="12"/>
      <c r="L18" s="12"/>
      <c r="M18" s="12"/>
      <c r="N18" s="12"/>
      <c r="O18" s="12"/>
      <c r="P18" s="12"/>
      <c r="Q18" s="12"/>
      <c r="R18" s="117" t="s">
        <v>145</v>
      </c>
      <c r="S18" s="12"/>
      <c r="T18" s="103"/>
      <c r="U18" s="18"/>
      <c r="V18" s="5"/>
      <c r="W18" s="4"/>
      <c r="X18" s="4"/>
    </row>
    <row r="19" spans="2:25" ht="15.5" x14ac:dyDescent="0.35">
      <c r="B19" s="16"/>
      <c r="C19" s="4"/>
      <c r="D19" s="17"/>
      <c r="E19" s="12"/>
      <c r="F19" s="12"/>
      <c r="G19" s="12"/>
      <c r="H19" s="12"/>
      <c r="I19" s="14"/>
      <c r="J19" s="12"/>
      <c r="K19" s="12"/>
      <c r="L19" s="12"/>
      <c r="M19" s="12"/>
      <c r="N19" s="12"/>
      <c r="O19" s="12"/>
      <c r="P19" s="12"/>
      <c r="Q19" s="12"/>
      <c r="R19" s="12"/>
      <c r="S19" s="12"/>
      <c r="T19" s="12"/>
      <c r="U19" s="173" t="s">
        <v>111</v>
      </c>
      <c r="V19" s="5"/>
      <c r="W19" s="4"/>
      <c r="X19" s="4"/>
    </row>
    <row r="20" spans="2:25" ht="15.5" x14ac:dyDescent="0.35">
      <c r="B20" s="16"/>
      <c r="C20" s="4"/>
      <c r="D20" s="216" t="s">
        <v>75</v>
      </c>
      <c r="E20" s="217"/>
      <c r="F20" s="217"/>
      <c r="G20" s="217"/>
      <c r="H20" s="217"/>
      <c r="I20" s="217"/>
      <c r="J20" s="217"/>
      <c r="K20" s="217"/>
      <c r="L20" s="217"/>
      <c r="M20" s="217"/>
      <c r="N20" s="217"/>
      <c r="O20" s="217"/>
      <c r="P20" s="217"/>
      <c r="Q20" s="217"/>
      <c r="R20" s="217"/>
      <c r="S20" s="217"/>
      <c r="T20" s="217"/>
      <c r="U20" s="218"/>
      <c r="V20" s="5"/>
      <c r="W20" s="4"/>
      <c r="X20" s="4"/>
    </row>
    <row r="21" spans="2:25" ht="10" customHeight="1" x14ac:dyDescent="0.35">
      <c r="B21" s="16"/>
      <c r="C21" s="4"/>
      <c r="D21" s="4"/>
      <c r="E21" s="4"/>
      <c r="F21" s="4"/>
      <c r="G21" s="19"/>
      <c r="H21" s="19"/>
      <c r="I21" s="123"/>
      <c r="J21" s="19"/>
      <c r="K21" s="19"/>
      <c r="L21" s="19"/>
      <c r="M21" s="4"/>
      <c r="N21" s="4"/>
      <c r="O21" s="4"/>
      <c r="P21" s="19"/>
      <c r="Q21" s="4"/>
      <c r="R21" s="4"/>
      <c r="S21" s="4"/>
      <c r="T21" s="4"/>
      <c r="U21" s="4"/>
      <c r="V21" s="5"/>
      <c r="W21" s="4"/>
      <c r="X21" s="4"/>
    </row>
    <row r="22" spans="2:25" s="33" customFormat="1" ht="21" customHeight="1" x14ac:dyDescent="0.35">
      <c r="B22" s="142" t="s">
        <v>6</v>
      </c>
      <c r="C22" s="148"/>
      <c r="D22" s="36" t="s">
        <v>5</v>
      </c>
      <c r="E22" s="36"/>
      <c r="F22" s="30"/>
      <c r="G22" s="30"/>
      <c r="H22" s="30"/>
      <c r="I22" s="30"/>
      <c r="J22" s="30"/>
      <c r="K22" s="30"/>
      <c r="L22" s="30"/>
      <c r="M22" s="30"/>
      <c r="N22" s="30"/>
      <c r="O22" s="30"/>
      <c r="P22" s="31"/>
      <c r="Q22" s="30"/>
      <c r="R22" s="30"/>
      <c r="S22" s="30"/>
      <c r="T22" s="30"/>
      <c r="U22" s="30"/>
      <c r="V22" s="32"/>
      <c r="W22" s="30"/>
    </row>
    <row r="23" spans="2:25" ht="17.149999999999999" customHeight="1" x14ac:dyDescent="0.35">
      <c r="B23" s="20"/>
      <c r="C23" s="12"/>
      <c r="D23" s="12"/>
      <c r="E23" s="12"/>
      <c r="F23" s="12"/>
      <c r="G23" s="3"/>
      <c r="H23" s="3"/>
      <c r="I23" s="139" t="s">
        <v>8</v>
      </c>
      <c r="J23" s="28"/>
      <c r="K23" s="28"/>
      <c r="M23" s="11"/>
      <c r="N23" s="11"/>
      <c r="O23" s="11"/>
      <c r="P23" s="11"/>
      <c r="Q23" s="11"/>
      <c r="R23" s="11"/>
      <c r="S23" s="11"/>
      <c r="T23" s="11"/>
      <c r="U23" s="4"/>
      <c r="V23" s="5"/>
      <c r="W23" s="4"/>
      <c r="X23" s="4"/>
    </row>
    <row r="24" spans="2:25" ht="17.149999999999999" customHeight="1" x14ac:dyDescent="0.45">
      <c r="B24" s="20"/>
      <c r="C24" s="37" t="s">
        <v>31</v>
      </c>
      <c r="D24" s="38"/>
      <c r="E24" s="38"/>
      <c r="F24" s="39"/>
      <c r="G24" s="40"/>
      <c r="H24" s="40"/>
      <c r="I24" s="28"/>
      <c r="J24" s="28"/>
      <c r="K24" s="28"/>
      <c r="M24" s="11"/>
      <c r="N24" s="135"/>
      <c r="P24" s="21" t="s">
        <v>28</v>
      </c>
      <c r="R24" s="128" t="str">
        <f>IF(ISBLANK(N24),"",DATE(YEAR(N24),MONTH(N24)+1,0)+15)</f>
        <v/>
      </c>
      <c r="S24" s="11"/>
      <c r="T24" s="11"/>
      <c r="U24" s="4"/>
      <c r="V24" s="5"/>
      <c r="W24" s="4"/>
      <c r="X24" s="4"/>
    </row>
    <row r="25" spans="2:25" ht="17.149999999999999" customHeight="1" x14ac:dyDescent="0.45">
      <c r="B25" s="20"/>
      <c r="C25" s="41"/>
      <c r="D25" s="41"/>
      <c r="E25" s="41"/>
      <c r="F25" s="39"/>
      <c r="G25" s="40"/>
      <c r="H25" s="40"/>
      <c r="I25" s="14"/>
      <c r="J25" s="14"/>
      <c r="K25" s="14"/>
      <c r="M25" s="11"/>
      <c r="N25" s="22" t="s">
        <v>32</v>
      </c>
      <c r="O25" s="11"/>
      <c r="P25" s="11"/>
      <c r="Q25" s="11"/>
      <c r="R25" s="11"/>
      <c r="S25" s="11"/>
      <c r="T25" s="11"/>
      <c r="U25" s="4"/>
      <c r="V25" s="5"/>
      <c r="W25" s="4"/>
      <c r="X25" s="4"/>
    </row>
    <row r="26" spans="2:25" ht="17.149999999999999" customHeight="1" x14ac:dyDescent="0.4">
      <c r="B26" s="67"/>
      <c r="C26" s="42">
        <v>1</v>
      </c>
      <c r="D26" s="174" t="s">
        <v>112</v>
      </c>
      <c r="E26" s="43"/>
      <c r="F26" s="44"/>
      <c r="G26" s="45"/>
      <c r="H26" s="45"/>
      <c r="I26" s="51"/>
      <c r="J26" s="51"/>
      <c r="K26" s="51"/>
      <c r="L26" s="52"/>
      <c r="M26" s="48"/>
      <c r="N26" s="45"/>
      <c r="O26" s="45"/>
      <c r="P26" s="48"/>
      <c r="Q26" s="48"/>
      <c r="R26" s="60"/>
      <c r="S26" s="60"/>
      <c r="T26" s="60"/>
      <c r="U26" s="4"/>
      <c r="V26" s="5"/>
      <c r="W26" s="4"/>
      <c r="X26" s="4"/>
    </row>
    <row r="27" spans="2:25" ht="17.149999999999999" customHeight="1" x14ac:dyDescent="0.4">
      <c r="B27" s="67"/>
      <c r="C27" s="46" t="s">
        <v>14</v>
      </c>
      <c r="D27" s="47" t="s">
        <v>73</v>
      </c>
      <c r="E27" s="47"/>
      <c r="F27" s="48"/>
      <c r="G27" s="45"/>
      <c r="H27" s="45"/>
      <c r="I27" s="138">
        <v>4</v>
      </c>
      <c r="J27" s="68"/>
      <c r="K27" s="68"/>
      <c r="L27" s="52"/>
      <c r="M27" s="69" t="s">
        <v>37</v>
      </c>
      <c r="N27" s="137"/>
      <c r="O27" s="45"/>
      <c r="P27" s="60"/>
      <c r="Q27" s="60"/>
      <c r="R27" s="60"/>
      <c r="S27" s="60"/>
      <c r="T27" s="60"/>
      <c r="U27" s="4"/>
      <c r="V27" s="5"/>
      <c r="W27" s="4"/>
      <c r="X27" s="4"/>
    </row>
    <row r="28" spans="2:25" ht="17.149999999999999" customHeight="1" x14ac:dyDescent="0.4">
      <c r="B28" s="67"/>
      <c r="C28" s="49" t="s">
        <v>15</v>
      </c>
      <c r="D28" s="50" t="s">
        <v>77</v>
      </c>
      <c r="E28" s="50"/>
      <c r="F28" s="51"/>
      <c r="G28" s="52"/>
      <c r="H28" s="52"/>
      <c r="I28" s="71"/>
      <c r="J28" s="68"/>
      <c r="K28" s="68"/>
      <c r="L28" s="52"/>
      <c r="M28" s="69" t="s">
        <v>37</v>
      </c>
      <c r="N28" s="129">
        <f>SUM(L29:L31)</f>
        <v>0</v>
      </c>
      <c r="O28" s="52"/>
      <c r="P28" s="51"/>
      <c r="Q28" s="51"/>
      <c r="R28" s="51"/>
      <c r="S28" s="51"/>
      <c r="T28" s="51"/>
      <c r="V28" s="5"/>
      <c r="W28" s="4"/>
      <c r="X28" s="4"/>
    </row>
    <row r="29" spans="2:25" ht="17.149999999999999" customHeight="1" x14ac:dyDescent="0.4">
      <c r="B29" s="67"/>
      <c r="C29" s="64" t="s">
        <v>69</v>
      </c>
      <c r="D29" s="87" t="s">
        <v>76</v>
      </c>
      <c r="E29" s="87"/>
      <c r="F29" s="65"/>
      <c r="G29" s="66"/>
      <c r="H29" s="66"/>
      <c r="I29" s="138">
        <v>5</v>
      </c>
      <c r="J29" s="68"/>
      <c r="K29" s="69" t="s">
        <v>37</v>
      </c>
      <c r="L29" s="127"/>
      <c r="M29" s="69"/>
      <c r="N29" s="121"/>
      <c r="O29" s="45"/>
      <c r="P29" s="60"/>
      <c r="Q29" s="60"/>
      <c r="R29" s="60"/>
      <c r="S29" s="51"/>
      <c r="T29" s="60"/>
      <c r="U29" s="4"/>
      <c r="V29" s="5"/>
      <c r="W29" s="4"/>
      <c r="X29" s="4"/>
    </row>
    <row r="30" spans="2:25" ht="17.149999999999999" customHeight="1" x14ac:dyDescent="0.4">
      <c r="B30" s="67"/>
      <c r="C30" s="64" t="s">
        <v>70</v>
      </c>
      <c r="D30" s="87" t="s">
        <v>72</v>
      </c>
      <c r="E30" s="87"/>
      <c r="F30" s="65"/>
      <c r="G30" s="66"/>
      <c r="H30" s="66"/>
      <c r="I30" s="138">
        <v>6</v>
      </c>
      <c r="J30" s="68"/>
      <c r="K30" s="69" t="s">
        <v>37</v>
      </c>
      <c r="L30" s="127"/>
      <c r="M30" s="69"/>
      <c r="N30" s="121"/>
      <c r="O30" s="45"/>
      <c r="P30" s="60"/>
      <c r="Q30" s="60"/>
      <c r="R30" s="60"/>
      <c r="S30" s="51"/>
      <c r="T30" s="60"/>
      <c r="U30" s="4"/>
      <c r="V30" s="5"/>
      <c r="W30" s="4" t="s">
        <v>91</v>
      </c>
      <c r="X30" s="4"/>
      <c r="Y30" s="51"/>
    </row>
    <row r="31" spans="2:25" ht="17.149999999999999" customHeight="1" x14ac:dyDescent="0.4">
      <c r="B31" s="67"/>
      <c r="C31" s="106" t="s">
        <v>71</v>
      </c>
      <c r="D31" s="108" t="s">
        <v>85</v>
      </c>
      <c r="E31" s="219"/>
      <c r="F31" s="220"/>
      <c r="G31" s="221"/>
      <c r="H31" s="113"/>
      <c r="I31" s="138">
        <v>7</v>
      </c>
      <c r="J31" s="68"/>
      <c r="K31" s="69" t="s">
        <v>37</v>
      </c>
      <c r="L31" s="127"/>
      <c r="M31" s="69"/>
      <c r="N31" s="104"/>
      <c r="O31" s="45"/>
      <c r="P31" s="60"/>
      <c r="Q31" s="60"/>
      <c r="R31" s="60"/>
      <c r="S31" s="51"/>
      <c r="T31" s="60"/>
      <c r="U31" s="4"/>
      <c r="V31" s="5"/>
      <c r="W31" s="4" t="s">
        <v>86</v>
      </c>
      <c r="X31" s="4"/>
      <c r="Y31" s="51"/>
    </row>
    <row r="32" spans="2:25" ht="17.149999999999999" customHeight="1" x14ac:dyDescent="0.4">
      <c r="B32" s="67"/>
      <c r="C32" s="46" t="s">
        <v>16</v>
      </c>
      <c r="D32" s="47" t="s">
        <v>60</v>
      </c>
      <c r="E32" s="47"/>
      <c r="F32" s="48"/>
      <c r="G32" s="45"/>
      <c r="H32" s="45"/>
      <c r="I32" s="175"/>
      <c r="J32" s="52"/>
      <c r="K32" s="52"/>
      <c r="L32" s="52"/>
      <c r="M32" s="69" t="s">
        <v>37</v>
      </c>
      <c r="N32" s="130">
        <f>ROUND((IF(G14="Registered",IF((N27-N28)&lt;0,0,(N27-N28)*(9/109)),0)),2)</f>
        <v>0</v>
      </c>
      <c r="O32" s="45"/>
      <c r="P32" s="70"/>
      <c r="Q32" s="60"/>
      <c r="R32" s="60"/>
      <c r="S32" s="60"/>
      <c r="T32" s="60"/>
      <c r="U32" s="4"/>
      <c r="V32" s="5"/>
      <c r="W32" s="4" t="s">
        <v>92</v>
      </c>
      <c r="X32" s="4"/>
      <c r="Y32" s="51"/>
    </row>
    <row r="33" spans="2:25" ht="17.149999999999999" customHeight="1" x14ac:dyDescent="0.4">
      <c r="B33" s="67"/>
      <c r="C33" s="46" t="s">
        <v>17</v>
      </c>
      <c r="D33" s="47" t="s">
        <v>61</v>
      </c>
      <c r="E33" s="47"/>
      <c r="F33" s="48"/>
      <c r="G33" s="53"/>
      <c r="H33" s="53"/>
      <c r="I33" s="71"/>
      <c r="J33" s="71"/>
      <c r="K33" s="71"/>
      <c r="L33" s="52"/>
      <c r="M33" s="69" t="s">
        <v>37</v>
      </c>
      <c r="N33" s="131">
        <f>ROUND(0.095*(N27-N32),2)</f>
        <v>0</v>
      </c>
      <c r="O33" s="45"/>
      <c r="P33" s="60"/>
      <c r="Q33" s="60"/>
      <c r="R33" s="60"/>
      <c r="S33" s="60"/>
      <c r="T33" s="60"/>
      <c r="U33" s="4"/>
      <c r="V33" s="5"/>
      <c r="W33" s="4" t="s">
        <v>94</v>
      </c>
      <c r="X33" s="4"/>
      <c r="Y33" s="51"/>
    </row>
    <row r="34" spans="2:25" ht="17.149999999999999" customHeight="1" x14ac:dyDescent="0.4">
      <c r="B34" s="67"/>
      <c r="C34" s="54"/>
      <c r="D34" s="55"/>
      <c r="E34" s="55"/>
      <c r="F34" s="48"/>
      <c r="G34" s="48"/>
      <c r="H34" s="48"/>
      <c r="I34" s="176"/>
      <c r="J34" s="51"/>
      <c r="K34" s="51"/>
      <c r="L34" s="52"/>
      <c r="M34" s="60"/>
      <c r="N34" s="52"/>
      <c r="O34" s="45"/>
      <c r="P34" s="60"/>
      <c r="Q34" s="60"/>
      <c r="R34" s="60"/>
      <c r="S34" s="60"/>
      <c r="T34" s="60"/>
      <c r="U34" s="4"/>
      <c r="V34" s="5"/>
      <c r="W34" s="4"/>
      <c r="X34" s="4"/>
      <c r="Y34" s="51"/>
    </row>
    <row r="35" spans="2:25" ht="17.149999999999999" customHeight="1" x14ac:dyDescent="0.4">
      <c r="B35" s="67"/>
      <c r="C35" s="54"/>
      <c r="D35" s="56" t="s">
        <v>20</v>
      </c>
      <c r="E35" s="56"/>
      <c r="F35" s="48"/>
      <c r="G35" s="53"/>
      <c r="H35" s="53"/>
      <c r="I35" s="71"/>
      <c r="J35" s="71"/>
      <c r="K35" s="71"/>
      <c r="L35" s="52"/>
      <c r="M35" s="60"/>
      <c r="N35" s="60"/>
      <c r="O35" s="45"/>
      <c r="P35" s="60"/>
      <c r="Q35" s="60"/>
      <c r="R35" s="60"/>
      <c r="S35" s="60"/>
      <c r="T35" s="60"/>
      <c r="U35" s="4"/>
      <c r="V35" s="5"/>
      <c r="W35" s="4"/>
      <c r="X35" s="4"/>
      <c r="Y35" s="51"/>
    </row>
    <row r="36" spans="2:25" ht="17.149999999999999" customHeight="1" x14ac:dyDescent="0.4">
      <c r="B36" s="67"/>
      <c r="C36" s="46" t="s">
        <v>18</v>
      </c>
      <c r="D36" s="118" t="s">
        <v>113</v>
      </c>
      <c r="E36" s="47"/>
      <c r="F36" s="48"/>
      <c r="G36" s="53"/>
      <c r="H36" s="53"/>
      <c r="I36" s="138">
        <v>8</v>
      </c>
      <c r="J36" s="68"/>
      <c r="K36" s="68"/>
      <c r="L36" s="52"/>
      <c r="M36" s="60"/>
      <c r="N36" s="127"/>
      <c r="O36" s="45"/>
      <c r="P36" s="60"/>
      <c r="Q36" s="60"/>
      <c r="R36" s="60"/>
      <c r="S36" s="60"/>
      <c r="T36" s="60"/>
      <c r="U36" s="4"/>
      <c r="V36" s="5"/>
      <c r="W36" s="4"/>
      <c r="X36" s="4"/>
    </row>
    <row r="37" spans="2:25" ht="17.149999999999999" customHeight="1" x14ac:dyDescent="0.4">
      <c r="B37" s="67"/>
      <c r="C37" s="46" t="s">
        <v>19</v>
      </c>
      <c r="D37" s="47" t="s">
        <v>9</v>
      </c>
      <c r="E37" s="47"/>
      <c r="F37" s="48"/>
      <c r="G37" s="53"/>
      <c r="H37" s="53"/>
      <c r="I37" s="138">
        <v>9</v>
      </c>
      <c r="J37" s="68"/>
      <c r="K37" s="68"/>
      <c r="L37" s="52"/>
      <c r="M37" s="69" t="s">
        <v>37</v>
      </c>
      <c r="N37" s="127"/>
      <c r="O37" s="45"/>
      <c r="P37" s="60"/>
      <c r="Q37" s="60"/>
      <c r="R37" s="60"/>
      <c r="S37" s="60"/>
      <c r="T37" s="60"/>
      <c r="U37" s="4"/>
      <c r="V37" s="5"/>
      <c r="W37" s="4"/>
      <c r="X37" s="4"/>
    </row>
    <row r="38" spans="2:25" ht="17.149999999999999" customHeight="1" x14ac:dyDescent="0.4">
      <c r="B38" s="67"/>
      <c r="C38" s="46" t="s">
        <v>21</v>
      </c>
      <c r="D38" s="47" t="s">
        <v>10</v>
      </c>
      <c r="E38" s="47"/>
      <c r="F38" s="48"/>
      <c r="G38" s="53"/>
      <c r="H38" s="53"/>
      <c r="I38" s="138">
        <v>10</v>
      </c>
      <c r="J38" s="68"/>
      <c r="K38" s="68"/>
      <c r="L38" s="52"/>
      <c r="M38" s="69" t="s">
        <v>37</v>
      </c>
      <c r="N38" s="127"/>
      <c r="O38" s="45"/>
      <c r="P38" s="60"/>
      <c r="Q38" s="60"/>
      <c r="R38" s="60"/>
      <c r="S38" s="60"/>
      <c r="T38" s="60"/>
      <c r="U38" s="4"/>
      <c r="V38" s="5"/>
      <c r="W38" s="4"/>
      <c r="X38" s="4"/>
    </row>
    <row r="39" spans="2:25" ht="17.149999999999999" customHeight="1" x14ac:dyDescent="0.4">
      <c r="B39" s="67"/>
      <c r="C39" s="46" t="s">
        <v>22</v>
      </c>
      <c r="D39" s="118" t="s">
        <v>93</v>
      </c>
      <c r="E39" s="105"/>
      <c r="F39" s="48"/>
      <c r="G39" s="53"/>
      <c r="H39" s="53"/>
      <c r="I39" s="138">
        <v>11</v>
      </c>
      <c r="J39" s="68"/>
      <c r="K39" s="68"/>
      <c r="L39" s="52"/>
      <c r="M39" s="69" t="s">
        <v>37</v>
      </c>
      <c r="N39" s="127"/>
      <c r="O39" s="45"/>
      <c r="P39" s="60"/>
      <c r="Q39" s="60"/>
      <c r="R39" s="60"/>
      <c r="S39" s="60"/>
      <c r="T39" s="60"/>
      <c r="U39" s="4"/>
      <c r="V39" s="5"/>
      <c r="W39" s="4"/>
      <c r="X39" s="4"/>
    </row>
    <row r="40" spans="2:25" ht="17.149999999999999" customHeight="1" x14ac:dyDescent="0.4">
      <c r="B40" s="67"/>
      <c r="C40" s="46" t="s">
        <v>23</v>
      </c>
      <c r="D40" s="47" t="s">
        <v>43</v>
      </c>
      <c r="E40" s="47"/>
      <c r="F40" s="48"/>
      <c r="G40" s="53"/>
      <c r="H40" s="53"/>
      <c r="I40" s="138">
        <v>12</v>
      </c>
      <c r="J40" s="68"/>
      <c r="K40" s="68"/>
      <c r="L40" s="52"/>
      <c r="M40" s="69" t="s">
        <v>37</v>
      </c>
      <c r="N40" s="127"/>
      <c r="O40" s="45"/>
      <c r="P40" s="60"/>
      <c r="Q40" s="60"/>
      <c r="R40" s="60"/>
      <c r="S40" s="60"/>
      <c r="T40" s="60"/>
      <c r="U40" s="4"/>
      <c r="V40" s="5"/>
      <c r="W40" s="4"/>
      <c r="X40" s="4"/>
    </row>
    <row r="41" spans="2:25" ht="17.149999999999999" customHeight="1" x14ac:dyDescent="0.4">
      <c r="B41" s="67"/>
      <c r="C41" s="46" t="s">
        <v>24</v>
      </c>
      <c r="D41" s="47" t="s">
        <v>44</v>
      </c>
      <c r="E41" s="47"/>
      <c r="F41" s="48"/>
      <c r="G41" s="53"/>
      <c r="H41" s="53"/>
      <c r="I41" s="138">
        <v>13</v>
      </c>
      <c r="J41" s="68"/>
      <c r="K41" s="68"/>
      <c r="L41" s="52"/>
      <c r="M41" s="69" t="s">
        <v>37</v>
      </c>
      <c r="N41" s="127"/>
      <c r="O41" s="45"/>
      <c r="P41" s="60"/>
      <c r="Q41" s="60"/>
      <c r="R41" s="60"/>
      <c r="S41" s="60"/>
      <c r="T41" s="60"/>
      <c r="U41" s="4"/>
      <c r="V41" s="5"/>
      <c r="W41" s="4"/>
      <c r="X41" s="4"/>
    </row>
    <row r="42" spans="2:25" ht="17.149999999999999" customHeight="1" x14ac:dyDescent="0.4">
      <c r="B42" s="67"/>
      <c r="C42" s="54"/>
      <c r="D42" s="55"/>
      <c r="E42" s="55"/>
      <c r="F42" s="48"/>
      <c r="G42" s="53"/>
      <c r="H42" s="53"/>
      <c r="I42" s="172"/>
      <c r="J42" s="71"/>
      <c r="K42" s="71"/>
      <c r="L42" s="53"/>
      <c r="M42" s="60"/>
      <c r="N42" s="45"/>
      <c r="O42" s="45"/>
      <c r="P42" s="60"/>
      <c r="Q42" s="60"/>
      <c r="R42" s="60"/>
      <c r="S42" s="60"/>
      <c r="T42" s="60"/>
      <c r="U42" s="4"/>
      <c r="V42" s="5"/>
      <c r="W42" s="4"/>
      <c r="X42" s="4"/>
    </row>
    <row r="43" spans="2:25" ht="17.149999999999999" customHeight="1" x14ac:dyDescent="0.4">
      <c r="B43" s="67"/>
      <c r="C43" s="42">
        <v>2</v>
      </c>
      <c r="D43" s="43" t="s">
        <v>26</v>
      </c>
      <c r="E43" s="43"/>
      <c r="F43" s="48"/>
      <c r="G43" s="53"/>
      <c r="H43" s="53"/>
      <c r="I43" s="169"/>
      <c r="J43" s="71"/>
      <c r="K43" s="71"/>
      <c r="L43" s="53"/>
      <c r="M43" s="60"/>
      <c r="N43" s="45"/>
      <c r="O43" s="45"/>
      <c r="P43" s="60"/>
      <c r="Q43" s="60"/>
      <c r="R43" s="60"/>
      <c r="S43" s="60"/>
      <c r="T43" s="60"/>
      <c r="U43" s="4"/>
      <c r="V43" s="5"/>
      <c r="W43" s="4"/>
      <c r="X43" s="4"/>
    </row>
    <row r="44" spans="2:25" ht="17.149999999999999" customHeight="1" thickBot="1" x14ac:dyDescent="0.45">
      <c r="B44" s="67"/>
      <c r="C44" s="46" t="s">
        <v>14</v>
      </c>
      <c r="D44" s="47" t="s">
        <v>25</v>
      </c>
      <c r="E44" s="47"/>
      <c r="F44" s="48"/>
      <c r="G44" s="45"/>
      <c r="H44" s="45"/>
      <c r="I44" s="168"/>
      <c r="J44" s="52"/>
      <c r="K44" s="52"/>
      <c r="L44" s="72">
        <v>1</v>
      </c>
      <c r="M44" s="69" t="s">
        <v>37</v>
      </c>
      <c r="N44" s="127"/>
      <c r="O44" s="45"/>
      <c r="P44" s="60"/>
      <c r="Q44" s="60"/>
      <c r="R44" s="60"/>
      <c r="S44" s="60"/>
      <c r="T44" s="60"/>
      <c r="U44" s="4"/>
      <c r="V44" s="5"/>
      <c r="W44" s="4"/>
      <c r="X44" s="4"/>
    </row>
    <row r="45" spans="2:25" ht="17.149999999999999" customHeight="1" x14ac:dyDescent="0.4">
      <c r="B45" s="67"/>
      <c r="C45" s="46" t="s">
        <v>15</v>
      </c>
      <c r="D45" s="47" t="s">
        <v>36</v>
      </c>
      <c r="E45" s="47"/>
      <c r="F45" s="48"/>
      <c r="G45" s="45"/>
      <c r="H45" s="45"/>
      <c r="I45" s="168"/>
      <c r="J45" s="52"/>
      <c r="K45" s="52"/>
      <c r="L45" s="73">
        <v>2</v>
      </c>
      <c r="M45" s="69" t="s">
        <v>37</v>
      </c>
      <c r="N45" s="137"/>
      <c r="O45" s="45"/>
      <c r="P45" s="60"/>
      <c r="Q45" s="60"/>
      <c r="R45" s="60"/>
      <c r="S45" s="60"/>
      <c r="T45" s="60"/>
      <c r="U45" s="4"/>
      <c r="V45" s="5"/>
      <c r="W45" s="4"/>
      <c r="X45" s="4"/>
    </row>
    <row r="46" spans="2:25" ht="17.149999999999999" customHeight="1" x14ac:dyDescent="0.4">
      <c r="B46" s="67"/>
      <c r="C46" s="46" t="s">
        <v>16</v>
      </c>
      <c r="D46" s="47" t="s">
        <v>60</v>
      </c>
      <c r="E46" s="47"/>
      <c r="F46" s="48"/>
      <c r="G46" s="45"/>
      <c r="H46" s="45"/>
      <c r="I46" s="168"/>
      <c r="J46" s="52"/>
      <c r="K46" s="52"/>
      <c r="L46" s="52"/>
      <c r="M46" s="69" t="s">
        <v>37</v>
      </c>
      <c r="N46" s="132">
        <f>ROUND((IF(G14="Registered",IF((N44-N45)&lt;0,0,(N44-N45)*(9/109)),0)),2)</f>
        <v>0</v>
      </c>
      <c r="O46" s="45"/>
      <c r="P46" s="70"/>
      <c r="Q46" s="60"/>
      <c r="R46" s="60"/>
      <c r="S46" s="60"/>
      <c r="T46" s="60"/>
      <c r="U46" s="4"/>
      <c r="V46" s="5"/>
      <c r="W46" s="4"/>
      <c r="X46" s="4"/>
    </row>
    <row r="47" spans="2:25" ht="17.149999999999999" customHeight="1" x14ac:dyDescent="0.4">
      <c r="B47" s="67"/>
      <c r="C47" s="46" t="s">
        <v>17</v>
      </c>
      <c r="D47" s="47" t="s">
        <v>62</v>
      </c>
      <c r="E47" s="47"/>
      <c r="F47" s="48"/>
      <c r="G47" s="53"/>
      <c r="H47" s="53"/>
      <c r="I47" s="169"/>
      <c r="J47" s="71"/>
      <c r="K47" s="71"/>
      <c r="L47" s="53"/>
      <c r="M47" s="69" t="s">
        <v>37</v>
      </c>
      <c r="N47" s="133">
        <f>ROUND(0.3*(N44-N46),2)</f>
        <v>0</v>
      </c>
      <c r="O47" s="45"/>
      <c r="P47" s="60"/>
      <c r="Q47" s="60"/>
      <c r="R47" s="60"/>
      <c r="S47" s="60"/>
      <c r="T47" s="60"/>
      <c r="U47" s="4"/>
      <c r="V47" s="5"/>
      <c r="W47" s="4"/>
      <c r="X47" s="4"/>
    </row>
    <row r="48" spans="2:25" ht="17.149999999999999" customHeight="1" x14ac:dyDescent="0.4">
      <c r="B48" s="67"/>
      <c r="C48" s="54"/>
      <c r="D48" s="55"/>
      <c r="E48" s="55"/>
      <c r="F48" s="48"/>
      <c r="G48" s="53"/>
      <c r="H48" s="53"/>
      <c r="I48" s="170"/>
      <c r="J48" s="53"/>
      <c r="K48" s="53"/>
      <c r="L48" s="53"/>
      <c r="M48" s="60"/>
      <c r="N48" s="45"/>
      <c r="O48" s="45"/>
      <c r="P48" s="60"/>
      <c r="Q48" s="60"/>
      <c r="R48" s="60"/>
      <c r="S48" s="60"/>
      <c r="T48" s="60"/>
      <c r="U48" s="4"/>
      <c r="V48" s="5"/>
      <c r="W48" s="4"/>
      <c r="X48" s="4"/>
    </row>
    <row r="49" spans="2:24" ht="17.149999999999999" customHeight="1" x14ac:dyDescent="0.4">
      <c r="B49" s="67"/>
      <c r="C49" s="42">
        <v>3</v>
      </c>
      <c r="D49" s="43" t="s">
        <v>27</v>
      </c>
      <c r="E49" s="43"/>
      <c r="F49" s="48"/>
      <c r="G49" s="53"/>
      <c r="H49" s="53"/>
      <c r="I49" s="138">
        <v>14</v>
      </c>
      <c r="J49" s="53"/>
      <c r="K49" s="53"/>
      <c r="L49" s="53"/>
      <c r="M49" s="60"/>
      <c r="N49" s="45"/>
      <c r="O49" s="45"/>
      <c r="P49" s="60"/>
      <c r="Q49" s="60"/>
      <c r="R49" s="60"/>
      <c r="S49" s="60"/>
      <c r="T49" s="60"/>
      <c r="U49" s="4"/>
      <c r="V49" s="5"/>
      <c r="W49" s="4"/>
      <c r="X49" s="4"/>
    </row>
    <row r="50" spans="2:24" ht="17.149999999999999" customHeight="1" thickBot="1" x14ac:dyDescent="0.45">
      <c r="B50" s="67"/>
      <c r="C50" s="46" t="s">
        <v>14</v>
      </c>
      <c r="D50" s="47" t="s">
        <v>25</v>
      </c>
      <c r="E50" s="47"/>
      <c r="F50" s="48"/>
      <c r="G50" s="45"/>
      <c r="H50" s="45"/>
      <c r="I50" s="171"/>
      <c r="J50" s="45"/>
      <c r="K50" s="45"/>
      <c r="L50" s="72">
        <v>1</v>
      </c>
      <c r="M50" s="69" t="s">
        <v>37</v>
      </c>
      <c r="N50" s="127"/>
      <c r="O50" s="45"/>
      <c r="P50" s="60"/>
      <c r="Q50" s="60"/>
      <c r="R50" s="60"/>
      <c r="S50" s="60"/>
      <c r="T50" s="60"/>
      <c r="U50" s="4"/>
      <c r="V50" s="5"/>
      <c r="W50" s="4"/>
      <c r="X50" s="4"/>
    </row>
    <row r="51" spans="2:24" ht="17.149999999999999" customHeight="1" x14ac:dyDescent="0.4">
      <c r="B51" s="67"/>
      <c r="C51" s="46" t="s">
        <v>15</v>
      </c>
      <c r="D51" s="47" t="s">
        <v>36</v>
      </c>
      <c r="E51" s="47"/>
      <c r="F51" s="48"/>
      <c r="G51" s="45"/>
      <c r="H51" s="45"/>
      <c r="I51" s="171"/>
      <c r="J51" s="45"/>
      <c r="K51" s="45"/>
      <c r="L51" s="73">
        <v>2</v>
      </c>
      <c r="M51" s="69" t="s">
        <v>37</v>
      </c>
      <c r="N51" s="127"/>
      <c r="O51" s="45"/>
      <c r="P51" s="60"/>
      <c r="Q51" s="60"/>
      <c r="R51" s="60"/>
      <c r="S51" s="60"/>
      <c r="T51" s="60"/>
      <c r="U51" s="4"/>
      <c r="V51" s="5"/>
      <c r="W51" s="4"/>
      <c r="X51" s="4"/>
    </row>
    <row r="52" spans="2:24" ht="17.149999999999999" customHeight="1" x14ac:dyDescent="0.4">
      <c r="B52" s="67"/>
      <c r="C52" s="46" t="s">
        <v>16</v>
      </c>
      <c r="D52" s="47" t="s">
        <v>60</v>
      </c>
      <c r="E52" s="47"/>
      <c r="F52" s="48"/>
      <c r="G52" s="45"/>
      <c r="H52" s="45"/>
      <c r="I52" s="171"/>
      <c r="J52" s="45"/>
      <c r="K52" s="45"/>
      <c r="L52" s="52"/>
      <c r="M52" s="69" t="s">
        <v>37</v>
      </c>
      <c r="N52" s="132">
        <f>ROUND((IF(G14="Registered",IF((N50-N51)&lt;0,0,(N50-N51)*(9/109)),0)),2)</f>
        <v>0</v>
      </c>
      <c r="O52" s="45"/>
      <c r="P52" s="70"/>
      <c r="Q52" s="60"/>
      <c r="R52" s="60"/>
      <c r="S52" s="60"/>
      <c r="T52" s="60"/>
      <c r="U52" s="4"/>
      <c r="V52" s="5"/>
      <c r="W52" s="4"/>
      <c r="X52" s="4"/>
    </row>
    <row r="53" spans="2:24" ht="17.149999999999999" customHeight="1" x14ac:dyDescent="0.4">
      <c r="B53" s="67"/>
      <c r="C53" s="46" t="s">
        <v>17</v>
      </c>
      <c r="D53" s="47" t="s">
        <v>61</v>
      </c>
      <c r="E53" s="47"/>
      <c r="F53" s="48"/>
      <c r="G53" s="53"/>
      <c r="H53" s="53"/>
      <c r="I53" s="172"/>
      <c r="J53" s="53"/>
      <c r="K53" s="53"/>
      <c r="L53" s="53"/>
      <c r="M53" s="69" t="s">
        <v>37</v>
      </c>
      <c r="N53" s="133">
        <f>ROUND(0.3*(N50-N52),2)</f>
        <v>0</v>
      </c>
      <c r="O53" s="45"/>
      <c r="P53" s="60"/>
      <c r="Q53" s="60"/>
      <c r="R53" s="60"/>
      <c r="S53" s="60"/>
      <c r="T53" s="60"/>
      <c r="U53" s="4"/>
      <c r="V53" s="5"/>
      <c r="W53" s="4"/>
      <c r="X53" s="4"/>
    </row>
    <row r="54" spans="2:24" ht="17.149999999999999" customHeight="1" x14ac:dyDescent="0.4">
      <c r="B54" s="67"/>
      <c r="C54" s="54"/>
      <c r="D54" s="55"/>
      <c r="E54" s="55"/>
      <c r="F54" s="48"/>
      <c r="G54" s="53"/>
      <c r="H54" s="53"/>
      <c r="I54" s="172"/>
      <c r="J54" s="53"/>
      <c r="K54" s="53"/>
      <c r="L54" s="53"/>
      <c r="M54" s="60"/>
      <c r="N54" s="52"/>
      <c r="O54" s="45"/>
      <c r="P54" s="60"/>
      <c r="Q54" s="60"/>
      <c r="R54" s="60"/>
      <c r="S54" s="60"/>
      <c r="T54" s="60"/>
      <c r="U54" s="4"/>
      <c r="V54" s="5"/>
      <c r="W54" s="4"/>
      <c r="X54" s="4"/>
    </row>
    <row r="55" spans="2:24" ht="17.149999999999999" customHeight="1" x14ac:dyDescent="0.4">
      <c r="B55" s="67"/>
      <c r="C55" s="42">
        <v>4</v>
      </c>
      <c r="D55" s="57" t="s">
        <v>29</v>
      </c>
      <c r="E55" s="57"/>
      <c r="F55" s="58"/>
      <c r="G55" s="48"/>
      <c r="H55" s="48"/>
      <c r="I55" s="138">
        <v>15</v>
      </c>
      <c r="J55" s="48"/>
      <c r="K55" s="48"/>
      <c r="L55" s="53"/>
      <c r="M55" s="60"/>
      <c r="N55" s="136"/>
      <c r="O55" s="52"/>
      <c r="P55" s="74" t="s">
        <v>28</v>
      </c>
      <c r="Q55" s="52"/>
      <c r="R55" s="134" t="str">
        <f>IF(ISBLANK(N55),"",N55+15)</f>
        <v/>
      </c>
      <c r="S55" s="60"/>
      <c r="T55" s="60"/>
      <c r="U55" s="4"/>
      <c r="V55" s="5"/>
      <c r="W55" s="4"/>
      <c r="X55" s="4"/>
    </row>
    <row r="56" spans="2:24" ht="17.149999999999999" customHeight="1" x14ac:dyDescent="0.4">
      <c r="B56" s="67"/>
      <c r="C56" s="52"/>
      <c r="D56" s="59" t="s">
        <v>30</v>
      </c>
      <c r="E56" s="59"/>
      <c r="F56" s="48"/>
      <c r="G56" s="53"/>
      <c r="H56" s="53"/>
      <c r="I56" s="71"/>
      <c r="J56" s="53"/>
      <c r="K56" s="53"/>
      <c r="L56" s="53"/>
      <c r="M56" s="60"/>
      <c r="N56" s="75" t="s">
        <v>33</v>
      </c>
      <c r="O56" s="52"/>
      <c r="P56" s="60"/>
      <c r="Q56" s="60"/>
      <c r="R56" s="60"/>
      <c r="S56" s="60"/>
      <c r="T56" s="60"/>
      <c r="U56" s="4"/>
      <c r="V56" s="5"/>
      <c r="W56" s="4"/>
      <c r="X56" s="4"/>
    </row>
    <row r="57" spans="2:24" ht="17.149999999999999" customHeight="1" thickBot="1" x14ac:dyDescent="0.45">
      <c r="B57" s="67"/>
      <c r="C57" s="46" t="s">
        <v>14</v>
      </c>
      <c r="D57" s="47" t="s">
        <v>25</v>
      </c>
      <c r="E57" s="47"/>
      <c r="F57" s="48"/>
      <c r="G57" s="45"/>
      <c r="H57" s="45"/>
      <c r="I57" s="52"/>
      <c r="J57" s="45"/>
      <c r="K57" s="45"/>
      <c r="L57" s="72">
        <v>1</v>
      </c>
      <c r="M57" s="69" t="s">
        <v>37</v>
      </c>
      <c r="N57" s="127"/>
      <c r="O57" s="52"/>
      <c r="P57" s="60"/>
      <c r="Q57" s="60"/>
      <c r="R57" s="60"/>
      <c r="S57" s="60"/>
      <c r="T57" s="60"/>
      <c r="U57" s="4"/>
      <c r="V57" s="5"/>
      <c r="W57" s="4"/>
      <c r="X57" s="4"/>
    </row>
    <row r="58" spans="2:24" ht="17.149999999999999" customHeight="1" x14ac:dyDescent="0.4">
      <c r="B58" s="67"/>
      <c r="C58" s="46" t="s">
        <v>15</v>
      </c>
      <c r="D58" s="47" t="s">
        <v>36</v>
      </c>
      <c r="E58" s="47"/>
      <c r="F58" s="48"/>
      <c r="G58" s="45"/>
      <c r="H58" s="45"/>
      <c r="I58" s="52"/>
      <c r="J58" s="45"/>
      <c r="K58" s="45"/>
      <c r="L58" s="73">
        <v>2</v>
      </c>
      <c r="M58" s="69" t="s">
        <v>37</v>
      </c>
      <c r="N58" s="127"/>
      <c r="O58" s="52"/>
      <c r="P58" s="60"/>
      <c r="Q58" s="60"/>
      <c r="R58" s="60"/>
      <c r="S58" s="60"/>
      <c r="T58" s="60"/>
      <c r="U58" s="4"/>
      <c r="V58" s="5"/>
      <c r="W58" s="4"/>
      <c r="X58" s="4"/>
    </row>
    <row r="59" spans="2:24" ht="17.149999999999999" customHeight="1" x14ac:dyDescent="0.4">
      <c r="B59" s="67"/>
      <c r="C59" s="46" t="s">
        <v>16</v>
      </c>
      <c r="D59" s="47" t="s">
        <v>60</v>
      </c>
      <c r="E59" s="47"/>
      <c r="F59" s="48"/>
      <c r="G59" s="45"/>
      <c r="H59" s="45"/>
      <c r="I59" s="52"/>
      <c r="J59" s="45"/>
      <c r="K59" s="45"/>
      <c r="L59" s="52"/>
      <c r="M59" s="69" t="s">
        <v>37</v>
      </c>
      <c r="N59" s="132">
        <f>ROUND((IF(G14="Registered",IF((N57-N58)&lt;0,0,(N57-N58)*(9/109)),0)),2)</f>
        <v>0</v>
      </c>
      <c r="O59" s="52"/>
      <c r="P59" s="60"/>
      <c r="Q59" s="60"/>
      <c r="R59" s="60"/>
      <c r="S59" s="60"/>
      <c r="T59" s="60"/>
      <c r="U59" s="4"/>
      <c r="V59" s="5"/>
      <c r="W59" s="4"/>
      <c r="X59" s="4"/>
    </row>
    <row r="60" spans="2:24" ht="17.149999999999999" customHeight="1" x14ac:dyDescent="0.4">
      <c r="B60" s="67"/>
      <c r="C60" s="46" t="s">
        <v>17</v>
      </c>
      <c r="D60" s="47" t="s">
        <v>61</v>
      </c>
      <c r="E60" s="47"/>
      <c r="F60" s="48"/>
      <c r="G60" s="53"/>
      <c r="H60" s="53"/>
      <c r="I60" s="71"/>
      <c r="J60" s="53"/>
      <c r="K60" s="53"/>
      <c r="L60" s="53"/>
      <c r="M60" s="69" t="s">
        <v>37</v>
      </c>
      <c r="N60" s="133">
        <f>ROUND(0.3*(N57-N59),2)</f>
        <v>0</v>
      </c>
      <c r="O60" s="52"/>
      <c r="P60" s="60"/>
      <c r="Q60" s="60"/>
      <c r="R60" s="60"/>
      <c r="S60" s="60"/>
      <c r="T60" s="60"/>
      <c r="U60" s="4"/>
      <c r="V60" s="5"/>
      <c r="W60" s="4"/>
      <c r="X60" s="4"/>
    </row>
    <row r="61" spans="2:24" ht="17.149999999999999" customHeight="1" x14ac:dyDescent="0.4">
      <c r="B61" s="67"/>
      <c r="C61" s="54"/>
      <c r="D61" s="47"/>
      <c r="E61" s="47"/>
      <c r="F61" s="48"/>
      <c r="G61" s="53"/>
      <c r="H61" s="53"/>
      <c r="I61" s="71"/>
      <c r="J61" s="53"/>
      <c r="K61" s="53"/>
      <c r="L61" s="53"/>
      <c r="M61" s="60"/>
      <c r="N61" s="140"/>
      <c r="O61" s="52"/>
      <c r="P61" s="60"/>
      <c r="Q61" s="60"/>
      <c r="R61" s="60"/>
      <c r="S61" s="60"/>
      <c r="T61" s="60"/>
      <c r="U61" s="4"/>
      <c r="V61" s="5"/>
      <c r="W61" s="4"/>
      <c r="X61" s="4"/>
    </row>
    <row r="62" spans="2:24" ht="17.149999999999999" customHeight="1" x14ac:dyDescent="0.4">
      <c r="B62" s="67"/>
      <c r="C62" s="42">
        <v>5</v>
      </c>
      <c r="D62" s="43" t="s">
        <v>74</v>
      </c>
      <c r="E62" s="43"/>
      <c r="F62" s="48"/>
      <c r="G62" s="53"/>
      <c r="H62" s="53"/>
      <c r="I62" s="71"/>
      <c r="J62" s="53"/>
      <c r="K62" s="53"/>
      <c r="L62" s="53"/>
      <c r="M62" s="69" t="s">
        <v>37</v>
      </c>
      <c r="N62" s="133">
        <f>N33+N47+N53+N60</f>
        <v>0</v>
      </c>
      <c r="O62" s="52"/>
      <c r="P62" s="60"/>
      <c r="Q62" s="60"/>
      <c r="R62" s="60"/>
      <c r="S62" s="60"/>
      <c r="T62" s="60"/>
      <c r="U62" s="4"/>
      <c r="V62" s="5"/>
      <c r="W62" s="4"/>
      <c r="X62" s="4"/>
    </row>
    <row r="63" spans="2:24" ht="17.149999999999999" customHeight="1" x14ac:dyDescent="0.4">
      <c r="B63" s="67"/>
      <c r="C63" s="76"/>
      <c r="D63" s="48"/>
      <c r="E63" s="48"/>
      <c r="F63" s="48"/>
      <c r="G63" s="53"/>
      <c r="H63" s="53"/>
      <c r="I63" s="71"/>
      <c r="J63" s="53"/>
      <c r="K63" s="53"/>
      <c r="L63" s="53"/>
      <c r="M63" s="60"/>
      <c r="N63" s="77"/>
      <c r="O63" s="52"/>
      <c r="P63" s="60"/>
      <c r="Q63" s="60"/>
      <c r="R63" s="60"/>
      <c r="S63" s="60"/>
      <c r="T63" s="60"/>
      <c r="U63" s="4"/>
      <c r="V63" s="5"/>
      <c r="W63" s="4"/>
      <c r="X63" s="4"/>
    </row>
    <row r="64" spans="2:24" s="33" customFormat="1" ht="21" customHeight="1" x14ac:dyDescent="0.35">
      <c r="B64" s="142" t="s">
        <v>7</v>
      </c>
      <c r="C64" s="144"/>
      <c r="D64" s="36" t="s">
        <v>0</v>
      </c>
      <c r="E64" s="36"/>
      <c r="F64" s="29"/>
      <c r="G64" s="29"/>
      <c r="H64" s="29"/>
      <c r="I64" s="29"/>
      <c r="J64" s="29"/>
      <c r="K64" s="29"/>
      <c r="L64" s="29"/>
      <c r="M64" s="29"/>
      <c r="N64" s="29"/>
      <c r="O64" s="29"/>
      <c r="P64" s="29"/>
      <c r="Q64" s="29"/>
      <c r="R64" s="29"/>
      <c r="S64" s="29"/>
      <c r="T64" s="29"/>
      <c r="U64" s="29"/>
      <c r="V64" s="34"/>
      <c r="W64" s="29"/>
      <c r="X64" s="116"/>
    </row>
    <row r="65" spans="2:24" ht="34" customHeight="1" x14ac:dyDescent="0.35">
      <c r="B65" s="222" t="s">
        <v>140</v>
      </c>
      <c r="C65" s="223"/>
      <c r="D65" s="223"/>
      <c r="E65" s="223"/>
      <c r="F65" s="223"/>
      <c r="G65" s="223"/>
      <c r="H65" s="223"/>
      <c r="I65" s="223"/>
      <c r="J65" s="223"/>
      <c r="K65" s="223"/>
      <c r="L65" s="223"/>
      <c r="M65" s="223"/>
      <c r="N65" s="223"/>
      <c r="O65" s="223"/>
      <c r="P65" s="223"/>
      <c r="Q65" s="223"/>
      <c r="R65" s="223"/>
      <c r="S65" s="223"/>
      <c r="T65" s="223"/>
      <c r="U65" s="223"/>
      <c r="V65" s="224"/>
      <c r="W65" s="155"/>
      <c r="X65" s="155"/>
    </row>
    <row r="66" spans="2:24" ht="15.75" customHeight="1" x14ac:dyDescent="0.35">
      <c r="B66" s="78"/>
      <c r="C66" s="79"/>
      <c r="D66" s="79"/>
      <c r="E66" s="79"/>
      <c r="F66" s="79"/>
      <c r="G66" s="79"/>
      <c r="H66" s="79"/>
      <c r="I66" s="124"/>
      <c r="J66" s="79"/>
      <c r="K66" s="79"/>
      <c r="L66" s="79"/>
      <c r="M66" s="79"/>
      <c r="N66" s="79"/>
      <c r="O66" s="79"/>
      <c r="P66" s="79"/>
      <c r="Q66" s="79"/>
      <c r="R66" s="79"/>
      <c r="S66" s="79"/>
      <c r="T66" s="79"/>
      <c r="U66" s="79"/>
      <c r="V66" s="80"/>
      <c r="W66" s="79"/>
      <c r="X66" s="79"/>
    </row>
    <row r="67" spans="2:24" s="35" customFormat="1" ht="34" customHeight="1" x14ac:dyDescent="0.35">
      <c r="B67" s="192" t="s">
        <v>114</v>
      </c>
      <c r="C67" s="225"/>
      <c r="D67" s="225"/>
      <c r="E67" s="225"/>
      <c r="F67" s="225"/>
      <c r="G67" s="225"/>
      <c r="H67" s="225"/>
      <c r="I67" s="225"/>
      <c r="J67" s="225"/>
      <c r="K67" s="225"/>
      <c r="L67" s="225"/>
      <c r="M67" s="225"/>
      <c r="N67" s="225"/>
      <c r="O67" s="225"/>
      <c r="P67" s="225"/>
      <c r="Q67" s="225"/>
      <c r="R67" s="225"/>
      <c r="S67" s="225"/>
      <c r="T67" s="225"/>
      <c r="U67" s="225"/>
      <c r="V67" s="226"/>
      <c r="W67" s="156"/>
      <c r="X67" s="156"/>
    </row>
    <row r="68" spans="2:24" s="35" customFormat="1" ht="34" customHeight="1" x14ac:dyDescent="0.35">
      <c r="B68" s="178"/>
      <c r="C68" s="156"/>
      <c r="D68" s="156"/>
      <c r="E68" s="156"/>
      <c r="F68" s="156"/>
      <c r="G68" s="156"/>
      <c r="H68" s="156"/>
      <c r="I68" s="156"/>
      <c r="J68" s="156"/>
      <c r="K68" s="156"/>
      <c r="L68" s="156"/>
      <c r="M68" s="156"/>
      <c r="N68" s="156"/>
      <c r="O68" s="156"/>
      <c r="P68" s="156"/>
      <c r="Q68" s="156"/>
      <c r="R68" s="156"/>
      <c r="S68" s="156"/>
      <c r="T68" s="156"/>
      <c r="U68" s="156"/>
      <c r="V68" s="179"/>
      <c r="W68" s="156"/>
      <c r="X68" s="156"/>
    </row>
    <row r="69" spans="2:24" s="35" customFormat="1" ht="34" customHeight="1" x14ac:dyDescent="0.35">
      <c r="B69" s="192" t="s">
        <v>141</v>
      </c>
      <c r="C69" s="193"/>
      <c r="D69" s="193"/>
      <c r="E69" s="193"/>
      <c r="F69" s="193"/>
      <c r="G69" s="193"/>
      <c r="H69" s="193"/>
      <c r="I69" s="193"/>
      <c r="J69" s="193"/>
      <c r="K69" s="193"/>
      <c r="L69" s="193"/>
      <c r="M69" s="193"/>
      <c r="N69" s="193"/>
      <c r="O69" s="193"/>
      <c r="P69" s="193"/>
      <c r="Q69" s="193"/>
      <c r="R69" s="193"/>
      <c r="S69" s="193"/>
      <c r="T69" s="193"/>
      <c r="U69" s="156"/>
      <c r="V69" s="179"/>
      <c r="W69" s="156"/>
      <c r="X69" s="156"/>
    </row>
    <row r="70" spans="2:24" ht="15.75" customHeight="1" x14ac:dyDescent="0.35">
      <c r="B70" s="78"/>
      <c r="C70" s="79"/>
      <c r="D70" s="79"/>
      <c r="E70" s="79"/>
      <c r="F70" s="79"/>
      <c r="G70" s="79"/>
      <c r="H70" s="79"/>
      <c r="I70" s="124"/>
      <c r="J70" s="79"/>
      <c r="K70" s="79"/>
      <c r="L70" s="79"/>
      <c r="M70" s="79"/>
      <c r="N70" s="79"/>
      <c r="O70" s="79"/>
      <c r="P70" s="79"/>
      <c r="Q70" s="79"/>
      <c r="R70" s="79"/>
      <c r="S70" s="79"/>
      <c r="T70" s="79"/>
      <c r="U70" s="79"/>
      <c r="V70" s="80"/>
      <c r="W70" s="79"/>
      <c r="X70" s="79"/>
    </row>
    <row r="71" spans="2:24" ht="34" customHeight="1" x14ac:dyDescent="0.4">
      <c r="B71" s="90"/>
      <c r="C71" s="227"/>
      <c r="D71" s="227"/>
      <c r="E71" s="227"/>
      <c r="F71" s="227"/>
      <c r="G71" s="48"/>
      <c r="H71" s="48"/>
      <c r="I71" s="228"/>
      <c r="J71" s="228"/>
      <c r="K71" s="228"/>
      <c r="L71" s="228"/>
      <c r="M71" s="228"/>
      <c r="N71" s="52"/>
      <c r="O71" s="48"/>
      <c r="P71" s="229"/>
      <c r="Q71" s="229"/>
      <c r="R71" s="52"/>
      <c r="S71" s="230"/>
      <c r="T71" s="230"/>
      <c r="U71" s="230"/>
      <c r="V71" s="81"/>
      <c r="W71" s="48"/>
      <c r="X71" s="48"/>
    </row>
    <row r="72" spans="2:24" ht="33" customHeight="1" x14ac:dyDescent="0.4">
      <c r="B72" s="90"/>
      <c r="C72" s="208" t="s">
        <v>2</v>
      </c>
      <c r="D72" s="208"/>
      <c r="E72" s="208"/>
      <c r="F72" s="208"/>
      <c r="G72" s="83"/>
      <c r="H72" s="83"/>
      <c r="I72" s="209" t="s">
        <v>89</v>
      </c>
      <c r="J72" s="209"/>
      <c r="K72" s="209"/>
      <c r="L72" s="209"/>
      <c r="M72" s="141"/>
      <c r="N72" s="84"/>
      <c r="O72" s="83"/>
      <c r="P72" s="115" t="s">
        <v>90</v>
      </c>
      <c r="Q72" s="82"/>
      <c r="R72" s="84"/>
      <c r="S72" s="82" t="s">
        <v>1</v>
      </c>
      <c r="T72" s="85"/>
      <c r="U72" s="52"/>
      <c r="V72" s="81"/>
      <c r="W72" s="48"/>
      <c r="X72" s="48"/>
    </row>
    <row r="73" spans="2:24" ht="8.25" customHeight="1" x14ac:dyDescent="0.4">
      <c r="B73" s="90"/>
      <c r="C73" s="83"/>
      <c r="D73" s="83"/>
      <c r="E73" s="83"/>
      <c r="F73" s="83"/>
      <c r="G73" s="83"/>
      <c r="H73" s="83"/>
      <c r="I73" s="125"/>
      <c r="J73" s="86"/>
      <c r="K73" s="86"/>
      <c r="L73" s="86"/>
      <c r="M73" s="86"/>
      <c r="N73" s="84"/>
      <c r="O73" s="83"/>
      <c r="P73" s="83"/>
      <c r="Q73" s="83"/>
      <c r="R73" s="84"/>
      <c r="S73" s="83"/>
      <c r="T73" s="48"/>
      <c r="U73" s="52"/>
      <c r="V73" s="81"/>
      <c r="W73" s="48"/>
      <c r="X73" s="48"/>
    </row>
    <row r="74" spans="2:24" ht="16.5" x14ac:dyDescent="0.35">
      <c r="B74" s="210" t="s">
        <v>115</v>
      </c>
      <c r="C74" s="211"/>
      <c r="D74" s="211"/>
      <c r="E74" s="211"/>
      <c r="F74" s="211"/>
      <c r="G74" s="211"/>
      <c r="H74" s="211"/>
      <c r="I74" s="211"/>
      <c r="J74" s="211"/>
      <c r="K74" s="211"/>
      <c r="L74" s="211"/>
      <c r="M74" s="211"/>
      <c r="N74" s="211"/>
      <c r="O74" s="211"/>
      <c r="P74" s="211"/>
      <c r="Q74" s="211"/>
      <c r="R74" s="211"/>
      <c r="S74" s="211"/>
      <c r="T74" s="211"/>
      <c r="U74" s="211"/>
      <c r="V74" s="212"/>
      <c r="W74" s="107"/>
      <c r="X74" s="107"/>
    </row>
    <row r="75" spans="2:24" ht="16" thickBot="1" x14ac:dyDescent="0.4">
      <c r="B75" s="89"/>
      <c r="C75" s="88" t="s">
        <v>144</v>
      </c>
      <c r="D75" s="88"/>
      <c r="E75" s="88"/>
      <c r="F75" s="23"/>
      <c r="G75" s="23"/>
      <c r="H75" s="23"/>
      <c r="I75" s="126"/>
      <c r="J75" s="23"/>
      <c r="K75" s="23"/>
      <c r="L75" s="23"/>
      <c r="M75" s="23"/>
      <c r="N75" s="23"/>
      <c r="O75" s="23"/>
      <c r="P75" s="23"/>
      <c r="Q75" s="23"/>
      <c r="R75" s="23"/>
      <c r="S75" s="23"/>
      <c r="T75" s="23"/>
      <c r="U75" s="24"/>
      <c r="V75" s="25"/>
      <c r="W75" s="110"/>
      <c r="X75" s="110"/>
    </row>
    <row r="76" spans="2:24" ht="14.5" x14ac:dyDescent="0.35"/>
    <row r="81" ht="15" customHeight="1" x14ac:dyDescent="0.35"/>
    <row r="82" ht="15" customHeight="1" x14ac:dyDescent="0.35"/>
    <row r="86" ht="14.5" x14ac:dyDescent="0.35"/>
    <row r="87" ht="14.5" x14ac:dyDescent="0.35"/>
    <row r="88" ht="14.5" x14ac:dyDescent="0.35"/>
    <row r="89" ht="14.5" x14ac:dyDescent="0.35"/>
  </sheetData>
  <sheetProtection algorithmName="SHA-512" hashValue="r2KT6Im0ztfpIt1qSmwC5KNyGscyqwmEoabuQpCy3YIpDCZgdg/pexYz/KXqSk445jx7MwSAC29iwIoz1+cPUg==" saltValue="ALwY/FqFU3SROnGyfWZIQg==" spinCount="100000" sheet="1" selectLockedCells="1"/>
  <dataConsolidate/>
  <mergeCells count="19">
    <mergeCell ref="C72:F72"/>
    <mergeCell ref="I72:L72"/>
    <mergeCell ref="B74:V74"/>
    <mergeCell ref="D17:U17"/>
    <mergeCell ref="D20:U20"/>
    <mergeCell ref="E31:G31"/>
    <mergeCell ref="B65:V65"/>
    <mergeCell ref="B67:V67"/>
    <mergeCell ref="C71:F71"/>
    <mergeCell ref="I71:M71"/>
    <mergeCell ref="P71:Q71"/>
    <mergeCell ref="S71:U71"/>
    <mergeCell ref="D16:U16"/>
    <mergeCell ref="B69:T69"/>
    <mergeCell ref="B2:V3"/>
    <mergeCell ref="B4:V4"/>
    <mergeCell ref="I8:L8"/>
    <mergeCell ref="I10:N10"/>
    <mergeCell ref="G12:R12"/>
  </mergeCells>
  <conditionalFormatting sqref="I8">
    <cfRule type="containsText" dxfId="1" priority="2" operator="containsText" text="Please enter UEN">
      <formula>NOT(ISERROR(SEARCH("Please enter UEN",I8)))</formula>
    </cfRule>
  </conditionalFormatting>
  <conditionalFormatting sqref="I10">
    <cfRule type="containsText" dxfId="0" priority="1" operator="containsText" text="Please enter PL reference no.">
      <formula>NOT(ISERROR(SEARCH("Please enter PL reference no.",I10)))</formula>
    </cfRule>
  </conditionalFormatting>
  <dataValidations count="14">
    <dataValidation type="date" operator="greaterThan" allowBlank="1" showInputMessage="1" showErrorMessage="1" error="Clubs are to use this form only with effect from the reporting month Jan 2012." sqref="N55 N24" xr:uid="{56568706-2396-45D6-8754-D1E79B7A8519}">
      <formula1>40908</formula1>
    </dataValidation>
    <dataValidation type="whole" operator="greaterThanOrEqual" allowBlank="1" showInputMessage="1" showErrorMessage="1" error="Please enter a whole number greater than or equal to zero and drop the cents, if any. _x000a_Example: _x000a_Total amount raised is $12,300.50, please enter as 12,300_x000a__x000a_" sqref="N44 N50 N57" xr:uid="{1812ED8D-B2A6-47D1-B1B7-0A1459083249}">
      <formula1>0</formula1>
    </dataValidation>
    <dataValidation type="whole" operator="greaterThanOrEqual" allowBlank="1" showInputMessage="1" showErrorMessage="1" error="Please enter a whole number greater than or equal to zero and drop the cents, if any. _x000a_Example: _x000a_Total cash prizes paid is $12,300.50, please enter as 12,300_x000a__x000a_" sqref="N45 N51 N58" xr:uid="{E751DD18-D42F-462F-9F8F-E18191DD1224}">
      <formula1>0</formula1>
    </dataValidation>
    <dataValidation type="whole" operator="greaterThanOrEqual" allowBlank="1" showInputMessage="1" showErrorMessage="1" error="Please enter a whole number greater than or equal to zero and drop the cents, if any. _x000a_Example: _x000a_Total amount wagered is $12,300.50, please enter as 12,300_x000a__x000a_" sqref="N27" xr:uid="{2398255C-BEEE-4C4B-9BE3-66BB29A5C2B7}">
      <formula1>0</formula1>
    </dataValidation>
    <dataValidation type="whole" operator="greaterThanOrEqual" allowBlank="1" showInputMessage="1" showErrorMessage="1" error="Please enter a whole number greater than or equal to zero and drop the cents, if any. _x000a_Example: _x000a_Metered Winnings paid is $12,300.50, please enter as 12300_x000a__x000a_" sqref="N28:N29 L29 N36:N38 N40:N41" xr:uid="{F7AAC1DA-0171-43A7-8C03-4B13A7B45D27}">
      <formula1>0</formula1>
    </dataValidation>
    <dataValidation type="whole" operator="greaterThanOrEqual" allowBlank="1" showInputMessage="1" showErrorMessage="1" error="Please enter a whole number greater than or equal to zero and drop the cents, if any. _x000a_Example: _x000a_Non-Metered Winnings is $12,300.50, Please enter as 12300_x000a__x000a_" sqref="N30 L30" xr:uid="{23850E90-12E9-45E7-B877-297FA5AE92A1}">
      <formula1>0</formula1>
    </dataValidation>
    <dataValidation type="list" allowBlank="1" showInputMessage="1" showErrorMessage="1" sqref="G14:H14" xr:uid="{1E66E7FF-8901-4A16-B772-6A22ED4A060C}">
      <formula1>"Registered, Non-Registered"</formula1>
    </dataValidation>
    <dataValidation type="whole" allowBlank="1" showInputMessage="1" showErrorMessage="1" error="Please only enter the file ref number shown in the PL Permit. Refer to explanatory notes for more details" sqref="H10" xr:uid="{A3A7D3F7-3204-4445-BC34-853729C3A6A1}">
      <formula1>0</formula1>
      <formula2>9999</formula2>
    </dataValidation>
    <dataValidation type="custom" allowBlank="1" showInputMessage="1" showErrorMessage="1" error="Please enter the name of your club in capital letters only._x000a__x000a_Example:_x000a_&quot;ABC Country Club&quot; should be entered as &quot;ABC COUNTRY CLUB&quot;." sqref="G12:R12" xr:uid="{7C7C3531-D548-41DB-93A9-59AC56E5131B}">
      <formula1>EXACT(G12,UPPER(G12))</formula1>
    </dataValidation>
    <dataValidation type="whole" errorStyle="warning" operator="lessThan" allowBlank="1" showInputMessage="1" showErrorMessage="1" errorTitle="Positive value detected" error="Please enter negative value for adjustment items as they relate to winnings not paid and have to be excluded from total winnings paid. _x000a__x000a_Please enter positive value for redemption of expired TITOs._x000a_" sqref="L31" xr:uid="{4B41ACAA-5A6B-4886-B60A-EBA2DDEA88D5}">
      <formula1>0</formula1>
    </dataValidation>
    <dataValidation type="list" allowBlank="1" showInputMessage="1" promptTitle="Please select the value" sqref="E31:G31" xr:uid="{DBE5B56D-70B2-49B5-A988-AB524610D703}">
      <formula1>$W$30:$W$34</formula1>
    </dataValidation>
    <dataValidation type="whole" errorStyle="information" operator="greaterThanOrEqual" allowBlank="1" showInputMessage="1" showErrorMessage="1" error="This field is not applicable to fruit machines without hoppers._x000a__x000a_" sqref="N39" xr:uid="{06F96910-E7EC-4CEF-A683-6BEA4EA285C8}">
      <formula1>-1000000</formula1>
    </dataValidation>
    <dataValidation type="textLength" allowBlank="1" showInputMessage="1" showErrorMessage="1" error="Please only enter the UEN alphanumeric characters (e.g. S12SS3456S) as shown in the PL Permit. Refer to explanatory note for more details." sqref="G8" xr:uid="{629C7495-9CB5-4EAB-9BE0-F8D66ABA72B3}">
      <formula1>9</formula1>
      <formula2>10</formula2>
    </dataValidation>
    <dataValidation type="whole" allowBlank="1" showInputMessage="1" showErrorMessage="1" error="Please only enter the file ref number shown in the PL Permit. Refer to explanatory notes for more details." sqref="G10" xr:uid="{F6695FBE-7D4C-466F-83A8-2BE8D0BEF026}">
      <formula1>0</formula1>
      <formula2>9999</formula2>
    </dataValidation>
  </dataValidations>
  <pageMargins left="0.15748031496062992" right="0.15748031496062992" top="0.27559055118110237" bottom="0.19685039370078741" header="0.19685039370078741" footer="0.19685039370078741"/>
  <pageSetup paperSize="9" scale="58"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A2C2-DD2D-4B44-A689-A525A90C8612}">
  <sheetPr codeName="Sheet5"/>
  <dimension ref="A1:L130"/>
  <sheetViews>
    <sheetView showGridLines="0" showRowColHeaders="0" zoomScale="90" zoomScaleNormal="90" zoomScaleSheetLayoutView="100" workbookViewId="0">
      <selection activeCell="B1" sqref="B1:K1"/>
    </sheetView>
  </sheetViews>
  <sheetFormatPr defaultColWidth="0" defaultRowHeight="15" customHeight="1" zeroHeight="1" x14ac:dyDescent="0.35"/>
  <cols>
    <col min="1" max="1" width="2.81640625" style="1" customWidth="1"/>
    <col min="2" max="2" width="5.54296875" style="27" bestFit="1" customWidth="1"/>
    <col min="3" max="11" width="9.1796875" style="1" customWidth="1"/>
    <col min="12" max="12" width="3.1796875" style="1" customWidth="1"/>
    <col min="13" max="16384" width="9.1796875" style="1" hidden="1"/>
  </cols>
  <sheetData>
    <row r="1" spans="2:11" ht="40.5" customHeight="1" x14ac:dyDescent="0.35">
      <c r="B1" s="232" t="s">
        <v>116</v>
      </c>
      <c r="C1" s="232"/>
      <c r="D1" s="232"/>
      <c r="E1" s="232"/>
      <c r="F1" s="232"/>
      <c r="G1" s="232"/>
      <c r="H1" s="232"/>
      <c r="I1" s="232"/>
      <c r="J1" s="232"/>
      <c r="K1" s="232"/>
    </row>
    <row r="2" spans="2:11" ht="9" customHeight="1" x14ac:dyDescent="0.35">
      <c r="B2" s="91"/>
      <c r="C2" s="233"/>
      <c r="D2" s="233"/>
      <c r="E2" s="233"/>
      <c r="F2" s="233"/>
      <c r="G2" s="233"/>
      <c r="H2" s="233"/>
      <c r="I2" s="233"/>
      <c r="J2" s="233"/>
      <c r="K2" s="233"/>
    </row>
    <row r="3" spans="2:11" ht="15" customHeight="1" x14ac:dyDescent="0.35">
      <c r="B3" s="234" t="s">
        <v>34</v>
      </c>
      <c r="C3" s="234"/>
      <c r="D3" s="234"/>
      <c r="E3" s="234"/>
      <c r="F3" s="234"/>
      <c r="G3" s="234"/>
      <c r="H3" s="234"/>
      <c r="I3" s="234"/>
      <c r="J3" s="234"/>
      <c r="K3" s="234"/>
    </row>
    <row r="4" spans="2:11" ht="10" customHeight="1" x14ac:dyDescent="0.35">
      <c r="B4" s="235"/>
      <c r="C4" s="235"/>
      <c r="D4" s="235"/>
      <c r="E4" s="235"/>
      <c r="F4" s="235"/>
      <c r="G4" s="235"/>
      <c r="H4" s="235"/>
      <c r="I4" s="235"/>
      <c r="J4" s="235"/>
      <c r="K4" s="235"/>
    </row>
    <row r="5" spans="2:11" ht="15" customHeight="1" x14ac:dyDescent="0.35">
      <c r="B5" s="92" t="s">
        <v>38</v>
      </c>
      <c r="C5" s="120"/>
      <c r="D5" s="236" t="s">
        <v>96</v>
      </c>
      <c r="E5" s="237"/>
      <c r="F5" s="237"/>
      <c r="G5" s="237"/>
      <c r="H5" s="237"/>
      <c r="I5" s="237"/>
      <c r="J5" s="237"/>
      <c r="K5" s="237"/>
    </row>
    <row r="6" spans="2:11" ht="15" customHeight="1" x14ac:dyDescent="0.35">
      <c r="B6" s="154"/>
      <c r="C6" s="231" t="s">
        <v>39</v>
      </c>
      <c r="D6" s="231"/>
      <c r="E6" s="231"/>
      <c r="F6" s="231"/>
      <c r="G6" s="231"/>
      <c r="H6" s="231"/>
      <c r="I6" s="231"/>
      <c r="J6" s="231"/>
      <c r="K6" s="231"/>
    </row>
    <row r="7" spans="2:11" ht="15" customHeight="1" x14ac:dyDescent="0.35">
      <c r="B7" s="154"/>
      <c r="C7" s="231" t="s">
        <v>40</v>
      </c>
      <c r="D7" s="231"/>
      <c r="E7" s="231"/>
      <c r="F7" s="231"/>
      <c r="G7" s="231"/>
      <c r="H7" s="231"/>
      <c r="I7" s="231"/>
      <c r="J7" s="231"/>
      <c r="K7" s="231"/>
    </row>
    <row r="8" spans="2:11" ht="15" customHeight="1" x14ac:dyDescent="0.35">
      <c r="B8" s="154"/>
      <c r="C8" s="238" t="s">
        <v>95</v>
      </c>
      <c r="D8" s="238"/>
      <c r="E8" s="238"/>
      <c r="F8" s="238"/>
      <c r="G8" s="238"/>
      <c r="H8" s="238"/>
      <c r="I8" s="238"/>
      <c r="J8" s="238"/>
      <c r="K8" s="238"/>
    </row>
    <row r="9" spans="2:11" ht="15" customHeight="1" x14ac:dyDescent="0.35"/>
    <row r="10" spans="2:11" ht="15" customHeight="1" x14ac:dyDescent="0.35">
      <c r="B10" s="146" t="s">
        <v>41</v>
      </c>
      <c r="C10" s="145"/>
      <c r="D10" s="239" t="s">
        <v>97</v>
      </c>
      <c r="E10" s="240"/>
      <c r="F10" s="240"/>
      <c r="G10" s="240"/>
      <c r="H10" s="240"/>
      <c r="I10" s="240"/>
      <c r="J10" s="240"/>
      <c r="K10" s="240"/>
    </row>
    <row r="11" spans="2:11" ht="15" customHeight="1" x14ac:dyDescent="0.35">
      <c r="B11" s="91"/>
      <c r="C11"/>
      <c r="D11"/>
      <c r="E11"/>
      <c r="F11"/>
      <c r="G11"/>
      <c r="H11"/>
      <c r="I11"/>
      <c r="J11"/>
      <c r="K11"/>
    </row>
    <row r="12" spans="2:11" ht="45" customHeight="1" x14ac:dyDescent="0.35">
      <c r="B12" s="92" t="s">
        <v>42</v>
      </c>
      <c r="C12" s="183" t="s">
        <v>83</v>
      </c>
      <c r="D12" s="183"/>
      <c r="E12" s="183"/>
      <c r="F12" s="183"/>
      <c r="G12" s="183"/>
      <c r="H12" s="183"/>
      <c r="I12" s="183"/>
      <c r="J12" s="183"/>
      <c r="K12" s="183"/>
    </row>
    <row r="13" spans="2:11" ht="15" customHeight="1" x14ac:dyDescent="0.35"/>
    <row r="14" spans="2:11" ht="30" customHeight="1" x14ac:dyDescent="0.35">
      <c r="B14" s="165" t="s">
        <v>63</v>
      </c>
      <c r="C14" s="241" t="s">
        <v>128</v>
      </c>
      <c r="D14" s="241"/>
      <c r="E14" s="241"/>
      <c r="F14" s="241"/>
      <c r="G14" s="241"/>
      <c r="H14" s="241"/>
      <c r="I14" s="241"/>
      <c r="J14" s="241"/>
      <c r="K14" s="186"/>
    </row>
    <row r="15" spans="2:11" ht="15" customHeight="1" x14ac:dyDescent="0.35">
      <c r="B15" s="99"/>
      <c r="C15" s="99"/>
      <c r="D15" s="99"/>
      <c r="E15" s="99"/>
      <c r="F15" s="99"/>
      <c r="G15" s="99"/>
      <c r="H15" s="99"/>
      <c r="I15" s="99"/>
      <c r="J15" s="99"/>
      <c r="K15" s="99"/>
    </row>
    <row r="16" spans="2:11" ht="47.25" customHeight="1" x14ac:dyDescent="0.35">
      <c r="B16" s="165" t="s">
        <v>64</v>
      </c>
      <c r="C16" s="241" t="s">
        <v>127</v>
      </c>
      <c r="D16" s="241"/>
      <c r="E16" s="241"/>
      <c r="F16" s="241"/>
      <c r="G16" s="241"/>
      <c r="H16" s="241"/>
      <c r="I16" s="241"/>
      <c r="J16" s="241"/>
      <c r="K16" s="186"/>
    </row>
    <row r="17" spans="2:12" ht="15" customHeight="1" x14ac:dyDescent="0.35">
      <c r="B17" s="242"/>
      <c r="C17" s="242"/>
      <c r="D17" s="242"/>
      <c r="E17" s="242"/>
      <c r="F17" s="242"/>
      <c r="G17" s="242"/>
      <c r="H17" s="242"/>
      <c r="I17" s="242"/>
      <c r="J17" s="242"/>
      <c r="K17" s="27"/>
    </row>
    <row r="18" spans="2:12" ht="45" customHeight="1" x14ac:dyDescent="0.35">
      <c r="B18" s="165" t="s">
        <v>65</v>
      </c>
      <c r="C18" s="183" t="s">
        <v>66</v>
      </c>
      <c r="D18" s="183"/>
      <c r="E18" s="183"/>
      <c r="F18" s="183"/>
      <c r="G18" s="183"/>
      <c r="H18" s="183"/>
      <c r="I18" s="183"/>
      <c r="J18" s="183"/>
      <c r="K18" s="187"/>
    </row>
    <row r="19" spans="2:12" ht="90" customHeight="1" x14ac:dyDescent="0.35">
      <c r="B19" s="1"/>
      <c r="C19" s="243" t="s">
        <v>126</v>
      </c>
      <c r="D19" s="243"/>
      <c r="E19" s="243"/>
      <c r="F19" s="243"/>
      <c r="G19" s="243"/>
      <c r="H19" s="243"/>
      <c r="I19" s="243"/>
      <c r="J19" s="243"/>
      <c r="K19" s="243"/>
    </row>
    <row r="20" spans="2:12" ht="15" customHeight="1" x14ac:dyDescent="0.35">
      <c r="B20" s="165"/>
      <c r="C20" s="93"/>
      <c r="D20" s="93"/>
      <c r="E20" s="93"/>
      <c r="F20" s="93"/>
      <c r="G20" s="93"/>
      <c r="H20" s="93"/>
      <c r="I20" s="93"/>
      <c r="J20" s="93"/>
      <c r="K20" s="93"/>
    </row>
    <row r="21" spans="2:12" ht="15" customHeight="1" x14ac:dyDescent="0.35">
      <c r="B21" s="165" t="s">
        <v>102</v>
      </c>
      <c r="C21" s="241" t="s">
        <v>131</v>
      </c>
      <c r="D21" s="186"/>
      <c r="E21" s="186"/>
      <c r="F21" s="186"/>
      <c r="G21" s="186"/>
      <c r="H21" s="186"/>
      <c r="I21" s="186"/>
      <c r="J21" s="186"/>
      <c r="K21" s="186"/>
    </row>
    <row r="22" spans="2:12" ht="15" customHeight="1" x14ac:dyDescent="0.35">
      <c r="B22" s="165"/>
      <c r="C22" s="93"/>
      <c r="D22" s="93"/>
      <c r="E22" s="93"/>
      <c r="F22" s="93"/>
      <c r="G22" s="93"/>
      <c r="H22" s="93"/>
      <c r="I22" s="93"/>
      <c r="J22" s="93"/>
      <c r="K22" s="93"/>
    </row>
    <row r="23" spans="2:12" ht="108.75" customHeight="1" x14ac:dyDescent="0.35">
      <c r="B23" s="165" t="s">
        <v>103</v>
      </c>
      <c r="C23" s="241" t="s">
        <v>132</v>
      </c>
      <c r="D23" s="241"/>
      <c r="E23" s="241"/>
      <c r="F23" s="241"/>
      <c r="G23" s="241"/>
      <c r="H23" s="241"/>
      <c r="I23" s="241"/>
      <c r="J23" s="241"/>
      <c r="K23" s="186"/>
      <c r="L23" s="165"/>
    </row>
    <row r="24" spans="2:12" ht="15" customHeight="1" x14ac:dyDescent="0.35">
      <c r="B24" s="165"/>
      <c r="C24" s="100"/>
      <c r="D24" s="100"/>
      <c r="E24" s="100"/>
      <c r="F24" s="100"/>
      <c r="G24" s="100"/>
      <c r="H24" s="100"/>
      <c r="I24" s="100"/>
      <c r="J24" s="100"/>
      <c r="K24" s="100"/>
      <c r="L24" s="165"/>
    </row>
    <row r="25" spans="2:12" s="98" customFormat="1" ht="15" customHeight="1" x14ac:dyDescent="0.35">
      <c r="B25" s="234" t="s">
        <v>58</v>
      </c>
      <c r="C25" s="234"/>
      <c r="D25" s="234"/>
      <c r="E25" s="234"/>
      <c r="F25" s="234"/>
      <c r="G25" s="234"/>
      <c r="H25" s="234"/>
      <c r="I25" s="234"/>
      <c r="J25" s="234"/>
      <c r="K25" s="234"/>
    </row>
    <row r="26" spans="2:12" s="98" customFormat="1" ht="46.5" customHeight="1" x14ac:dyDescent="0.35">
      <c r="B26" s="150" t="s">
        <v>104</v>
      </c>
      <c r="C26" s="183" t="s">
        <v>107</v>
      </c>
      <c r="D26" s="183"/>
      <c r="E26" s="183"/>
      <c r="F26" s="183"/>
      <c r="G26" s="183"/>
      <c r="H26" s="183"/>
      <c r="I26" s="183"/>
      <c r="J26" s="183"/>
      <c r="K26" s="183"/>
    </row>
    <row r="27" spans="2:12" s="98" customFormat="1" ht="12" customHeight="1" x14ac:dyDescent="0.35">
      <c r="B27" s="158"/>
      <c r="C27" s="158"/>
      <c r="D27" s="158"/>
      <c r="E27" s="158"/>
      <c r="F27" s="158"/>
      <c r="G27" s="158"/>
      <c r="H27" s="158"/>
      <c r="I27" s="158"/>
      <c r="J27" s="158"/>
      <c r="K27" s="158"/>
    </row>
    <row r="28" spans="2:12" ht="51" customHeight="1" x14ac:dyDescent="0.35">
      <c r="B28" s="94" t="s">
        <v>105</v>
      </c>
      <c r="C28" s="241" t="s">
        <v>134</v>
      </c>
      <c r="D28" s="241"/>
      <c r="E28" s="241"/>
      <c r="F28" s="241"/>
      <c r="G28" s="241"/>
      <c r="H28" s="241"/>
      <c r="I28" s="241"/>
      <c r="J28" s="241"/>
      <c r="K28" s="186"/>
    </row>
    <row r="29" spans="2:12" ht="12" customHeight="1" x14ac:dyDescent="0.35">
      <c r="B29" s="165"/>
      <c r="C29" s="95"/>
      <c r="D29" s="95"/>
      <c r="E29" s="95"/>
      <c r="F29" s="95"/>
      <c r="G29" s="95"/>
      <c r="H29" s="95"/>
      <c r="I29" s="95"/>
      <c r="J29" s="95"/>
      <c r="K29" s="95"/>
    </row>
    <row r="30" spans="2:12" ht="45" customHeight="1" x14ac:dyDescent="0.35">
      <c r="B30" s="94">
        <v>2</v>
      </c>
      <c r="C30" s="183" t="s">
        <v>135</v>
      </c>
      <c r="D30" s="183"/>
      <c r="E30" s="183"/>
      <c r="F30" s="183"/>
      <c r="G30" s="183"/>
      <c r="H30" s="183"/>
      <c r="I30" s="183"/>
      <c r="J30" s="183"/>
      <c r="K30" s="187"/>
    </row>
    <row r="31" spans="2:12" ht="28.5" customHeight="1" x14ac:dyDescent="0.35">
      <c r="C31" s="27"/>
      <c r="D31" s="27"/>
      <c r="E31" s="27"/>
      <c r="F31" s="27"/>
      <c r="G31" s="27"/>
      <c r="H31" s="27"/>
      <c r="I31" s="27"/>
      <c r="J31" s="27"/>
      <c r="K31" s="27"/>
    </row>
    <row r="32" spans="2:12" ht="15" customHeight="1" x14ac:dyDescent="0.35">
      <c r="B32" s="234" t="s">
        <v>35</v>
      </c>
      <c r="C32" s="234"/>
      <c r="D32" s="234"/>
      <c r="E32" s="234"/>
      <c r="F32" s="234"/>
      <c r="G32" s="234"/>
      <c r="H32" s="234"/>
      <c r="I32" s="234"/>
      <c r="J32" s="234"/>
      <c r="K32" s="234"/>
    </row>
    <row r="33" spans="1:12" ht="15" customHeight="1" x14ac:dyDescent="0.35">
      <c r="B33" s="119">
        <v>3</v>
      </c>
      <c r="C33" s="241" t="s">
        <v>106</v>
      </c>
      <c r="D33" s="186"/>
      <c r="E33" s="186"/>
      <c r="F33" s="186"/>
      <c r="G33" s="186"/>
      <c r="H33" s="186"/>
      <c r="I33" s="186"/>
      <c r="J33" s="186"/>
      <c r="K33" s="186"/>
      <c r="L33" s="114"/>
    </row>
    <row r="34" spans="1:12" ht="15" customHeight="1" x14ac:dyDescent="0.35">
      <c r="B34" s="167"/>
      <c r="C34" s="186"/>
      <c r="D34" s="186"/>
      <c r="E34" s="186"/>
      <c r="F34" s="186"/>
      <c r="G34" s="186"/>
      <c r="H34" s="186"/>
      <c r="I34" s="186"/>
      <c r="J34" s="186"/>
      <c r="K34" s="186"/>
    </row>
    <row r="35" spans="1:12" ht="15" customHeight="1" x14ac:dyDescent="0.35">
      <c r="B35" s="167"/>
      <c r="C35" s="166"/>
      <c r="D35" s="166"/>
      <c r="E35" s="166"/>
      <c r="F35" s="166"/>
      <c r="G35" s="166"/>
      <c r="H35" s="166"/>
      <c r="I35" s="166"/>
      <c r="J35" s="166"/>
      <c r="K35" s="166"/>
    </row>
    <row r="36" spans="1:12" ht="30.75" customHeight="1" x14ac:dyDescent="0.35">
      <c r="B36" s="119">
        <v>4</v>
      </c>
      <c r="C36" s="241" t="s">
        <v>117</v>
      </c>
      <c r="D36" s="241"/>
      <c r="E36" s="241"/>
      <c r="F36" s="241"/>
      <c r="G36" s="241"/>
      <c r="H36" s="241"/>
      <c r="I36" s="241"/>
      <c r="J36" s="241"/>
      <c r="K36" s="186"/>
    </row>
    <row r="37" spans="1:12" ht="15" customHeight="1" x14ac:dyDescent="0.35">
      <c r="B37" s="242"/>
      <c r="C37" s="242"/>
      <c r="D37" s="242"/>
      <c r="E37" s="242"/>
      <c r="F37" s="242"/>
      <c r="G37" s="242"/>
      <c r="H37" s="242"/>
      <c r="I37" s="242"/>
      <c r="J37" s="242"/>
      <c r="K37" s="27"/>
    </row>
    <row r="38" spans="1:12" ht="60" customHeight="1" x14ac:dyDescent="0.35">
      <c r="B38" s="119">
        <v>5</v>
      </c>
      <c r="C38" s="183" t="s">
        <v>118</v>
      </c>
      <c r="D38" s="183"/>
      <c r="E38" s="183"/>
      <c r="F38" s="183"/>
      <c r="G38" s="183"/>
      <c r="H38" s="183"/>
      <c r="I38" s="183"/>
      <c r="J38" s="183"/>
      <c r="K38" s="187"/>
    </row>
    <row r="39" spans="1:12" ht="15" customHeight="1" x14ac:dyDescent="0.35">
      <c r="B39" s="99"/>
      <c r="C39" s="245"/>
      <c r="D39" s="245"/>
      <c r="E39" s="245"/>
      <c r="F39" s="245"/>
      <c r="G39" s="245"/>
      <c r="H39" s="245"/>
      <c r="I39" s="245"/>
      <c r="J39" s="245"/>
      <c r="K39" s="162"/>
    </row>
    <row r="40" spans="1:12" ht="30" customHeight="1" x14ac:dyDescent="0.35">
      <c r="B40" s="119">
        <v>6</v>
      </c>
      <c r="C40" s="241" t="s">
        <v>100</v>
      </c>
      <c r="D40" s="241"/>
      <c r="E40" s="241"/>
      <c r="F40" s="241"/>
      <c r="G40" s="241"/>
      <c r="H40" s="241"/>
      <c r="I40" s="241"/>
      <c r="J40" s="241"/>
      <c r="K40" s="186"/>
    </row>
    <row r="41" spans="1:12" ht="15" customHeight="1" x14ac:dyDescent="0.35">
      <c r="B41" s="94"/>
      <c r="C41" s="63"/>
      <c r="D41" s="63"/>
      <c r="E41" s="63"/>
      <c r="F41" s="63"/>
      <c r="G41" s="63"/>
      <c r="H41" s="63"/>
      <c r="I41" s="63"/>
      <c r="J41" s="63"/>
      <c r="K41" s="63"/>
    </row>
    <row r="42" spans="1:12" ht="123.75" customHeight="1" x14ac:dyDescent="0.35">
      <c r="B42" s="119">
        <v>7</v>
      </c>
      <c r="C42" s="241" t="s">
        <v>119</v>
      </c>
      <c r="D42" s="241"/>
      <c r="E42" s="241"/>
      <c r="F42" s="241"/>
      <c r="G42" s="241"/>
      <c r="H42" s="241"/>
      <c r="I42" s="241"/>
      <c r="J42" s="241"/>
      <c r="K42" s="241"/>
    </row>
    <row r="43" spans="1:12" ht="15" customHeight="1" x14ac:dyDescent="0.35">
      <c r="B43" s="94"/>
      <c r="C43" s="244"/>
      <c r="D43" s="244"/>
      <c r="E43" s="244"/>
      <c r="F43" s="244"/>
      <c r="G43" s="244"/>
      <c r="H43" s="244"/>
      <c r="I43" s="244"/>
      <c r="J43" s="244"/>
      <c r="K43" s="244"/>
    </row>
    <row r="44" spans="1:12" ht="120" customHeight="1" x14ac:dyDescent="0.35">
      <c r="B44" s="147" t="s">
        <v>38</v>
      </c>
      <c r="C44" s="246" t="s">
        <v>98</v>
      </c>
      <c r="D44" s="241"/>
      <c r="E44" s="241"/>
      <c r="F44" s="241"/>
      <c r="G44" s="241"/>
      <c r="H44" s="241"/>
      <c r="I44" s="241"/>
      <c r="J44" s="241"/>
      <c r="K44" s="241"/>
    </row>
    <row r="45" spans="1:12" ht="15" customHeight="1" x14ac:dyDescent="0.35">
      <c r="B45" s="147"/>
      <c r="C45" s="163"/>
      <c r="D45" s="159"/>
      <c r="E45" s="159"/>
      <c r="F45" s="159"/>
      <c r="G45" s="159"/>
      <c r="H45" s="159"/>
      <c r="I45" s="159"/>
      <c r="J45" s="159"/>
      <c r="K45" s="159"/>
    </row>
    <row r="46" spans="1:12" ht="165" customHeight="1" x14ac:dyDescent="0.35">
      <c r="B46" s="147" t="s">
        <v>87</v>
      </c>
      <c r="C46" s="246" t="s">
        <v>99</v>
      </c>
      <c r="D46" s="241"/>
      <c r="E46" s="241"/>
      <c r="F46" s="241"/>
      <c r="G46" s="241"/>
      <c r="H46" s="241"/>
      <c r="I46" s="241"/>
      <c r="J46" s="241"/>
      <c r="K46" s="241"/>
    </row>
    <row r="47" spans="1:12" ht="10" customHeight="1" x14ac:dyDescent="0.35">
      <c r="B47" s="147"/>
      <c r="C47" s="163"/>
      <c r="D47" s="159"/>
      <c r="E47" s="159"/>
      <c r="F47" s="159"/>
      <c r="G47" s="159"/>
      <c r="H47" s="159"/>
      <c r="I47" s="159"/>
      <c r="J47" s="159"/>
      <c r="K47" s="159"/>
    </row>
    <row r="48" spans="1:12" ht="120" customHeight="1" x14ac:dyDescent="0.35">
      <c r="A48" s="114"/>
      <c r="B48" s="147" t="s">
        <v>42</v>
      </c>
      <c r="C48" s="246" t="s">
        <v>120</v>
      </c>
      <c r="D48" s="241"/>
      <c r="E48" s="241"/>
      <c r="F48" s="241"/>
      <c r="G48" s="241"/>
      <c r="H48" s="241"/>
      <c r="I48" s="241"/>
      <c r="J48" s="241"/>
      <c r="K48" s="241"/>
    </row>
    <row r="49" spans="1:11" ht="15" customHeight="1" x14ac:dyDescent="0.35">
      <c r="A49" s="114"/>
      <c r="B49" s="147"/>
      <c r="C49" s="163"/>
      <c r="D49" s="159"/>
      <c r="E49" s="159"/>
      <c r="F49" s="159"/>
      <c r="G49" s="159"/>
      <c r="H49" s="159"/>
      <c r="I49" s="159"/>
      <c r="J49" s="159"/>
      <c r="K49" s="159"/>
    </row>
    <row r="50" spans="1:11" ht="263.14999999999998" customHeight="1" x14ac:dyDescent="0.35">
      <c r="A50" s="114"/>
      <c r="B50" s="147" t="s">
        <v>88</v>
      </c>
      <c r="C50" s="246" t="s">
        <v>137</v>
      </c>
      <c r="D50" s="241"/>
      <c r="E50" s="241"/>
      <c r="F50" s="241"/>
      <c r="G50" s="241"/>
      <c r="H50" s="241"/>
      <c r="I50" s="241"/>
      <c r="J50" s="241"/>
      <c r="K50" s="241"/>
    </row>
    <row r="51" spans="1:11" ht="15" customHeight="1" x14ac:dyDescent="0.35">
      <c r="B51" s="242"/>
      <c r="C51" s="242"/>
      <c r="D51" s="242"/>
      <c r="E51" s="242"/>
      <c r="F51" s="242"/>
      <c r="G51" s="242"/>
      <c r="H51" s="242"/>
      <c r="I51" s="242"/>
      <c r="J51" s="242"/>
      <c r="K51" s="27"/>
    </row>
    <row r="52" spans="1:11" ht="65.25" customHeight="1" x14ac:dyDescent="0.35">
      <c r="B52" s="119">
        <v>8</v>
      </c>
      <c r="C52" s="241" t="s">
        <v>133</v>
      </c>
      <c r="D52" s="241"/>
      <c r="E52" s="241"/>
      <c r="F52" s="241"/>
      <c r="G52" s="241"/>
      <c r="H52" s="241"/>
      <c r="I52" s="241"/>
      <c r="J52" s="241"/>
      <c r="K52" s="186"/>
    </row>
    <row r="53" spans="1:11" ht="15" customHeight="1" x14ac:dyDescent="0.35">
      <c r="B53" s="247"/>
      <c r="C53" s="247"/>
      <c r="D53" s="247"/>
      <c r="E53" s="247"/>
      <c r="F53" s="247"/>
      <c r="G53" s="247"/>
      <c r="H53" s="247"/>
      <c r="I53" s="247"/>
      <c r="J53" s="247"/>
      <c r="K53" s="160"/>
    </row>
    <row r="54" spans="1:11" ht="75" customHeight="1" x14ac:dyDescent="0.35">
      <c r="B54" s="119">
        <v>9</v>
      </c>
      <c r="C54" s="241" t="s">
        <v>121</v>
      </c>
      <c r="D54" s="241"/>
      <c r="E54" s="241"/>
      <c r="F54" s="241"/>
      <c r="G54" s="241"/>
      <c r="H54" s="241"/>
      <c r="I54" s="241"/>
      <c r="J54" s="241"/>
      <c r="K54" s="186"/>
    </row>
    <row r="55" spans="1:11" ht="13" customHeight="1" x14ac:dyDescent="0.35">
      <c r="B55" s="248"/>
      <c r="C55" s="248"/>
      <c r="D55" s="248"/>
      <c r="E55" s="248"/>
      <c r="F55" s="248"/>
      <c r="G55" s="248"/>
      <c r="H55" s="248"/>
      <c r="I55" s="248"/>
      <c r="J55" s="248"/>
      <c r="K55" s="161"/>
    </row>
    <row r="56" spans="1:11" ht="90" customHeight="1" x14ac:dyDescent="0.35">
      <c r="B56" s="119">
        <v>10</v>
      </c>
      <c r="C56" s="241" t="s">
        <v>122</v>
      </c>
      <c r="D56" s="241"/>
      <c r="E56" s="241"/>
      <c r="F56" s="241"/>
      <c r="G56" s="241"/>
      <c r="H56" s="241"/>
      <c r="I56" s="241"/>
      <c r="J56" s="241"/>
      <c r="K56" s="186"/>
    </row>
    <row r="57" spans="1:11" ht="15" customHeight="1" x14ac:dyDescent="0.35">
      <c r="B57" s="249"/>
      <c r="C57" s="249"/>
      <c r="D57" s="249"/>
      <c r="E57" s="249"/>
      <c r="F57" s="249"/>
      <c r="G57" s="249"/>
      <c r="H57" s="249"/>
      <c r="I57" s="249"/>
      <c r="J57" s="249"/>
      <c r="K57" s="164"/>
    </row>
    <row r="58" spans="1:11" ht="15" customHeight="1" x14ac:dyDescent="0.35">
      <c r="B58" s="119">
        <v>11</v>
      </c>
      <c r="C58" s="241" t="s">
        <v>123</v>
      </c>
      <c r="D58" s="241"/>
      <c r="E58" s="241"/>
      <c r="F58" s="241"/>
      <c r="G58" s="241"/>
      <c r="H58" s="241"/>
      <c r="I58" s="241"/>
      <c r="J58" s="241"/>
      <c r="K58" s="241"/>
    </row>
    <row r="59" spans="1:11" ht="15" customHeight="1" x14ac:dyDescent="0.35">
      <c r="B59" s="119"/>
      <c r="C59" s="241"/>
      <c r="D59" s="241"/>
      <c r="E59" s="241"/>
      <c r="F59" s="241"/>
      <c r="G59" s="241"/>
      <c r="H59" s="241"/>
      <c r="I59" s="241"/>
      <c r="J59" s="241"/>
      <c r="K59" s="241"/>
    </row>
    <row r="60" spans="1:11" ht="75" customHeight="1" x14ac:dyDescent="0.35">
      <c r="B60" s="119"/>
      <c r="C60" s="241"/>
      <c r="D60" s="241"/>
      <c r="E60" s="241"/>
      <c r="F60" s="241"/>
      <c r="G60" s="241"/>
      <c r="H60" s="241"/>
      <c r="I60" s="241"/>
      <c r="J60" s="241"/>
      <c r="K60" s="241"/>
    </row>
    <row r="61" spans="1:11" ht="15" customHeight="1" x14ac:dyDescent="0.35">
      <c r="B61" s="251"/>
      <c r="C61" s="251"/>
      <c r="D61" s="251"/>
      <c r="E61" s="251"/>
      <c r="F61" s="251"/>
      <c r="G61" s="251"/>
      <c r="H61" s="251"/>
      <c r="I61" s="251"/>
      <c r="J61" s="251"/>
      <c r="K61" s="251"/>
    </row>
    <row r="62" spans="1:11" ht="75" customHeight="1" x14ac:dyDescent="0.35">
      <c r="B62" s="119">
        <v>12</v>
      </c>
      <c r="C62" s="241" t="s">
        <v>124</v>
      </c>
      <c r="D62" s="241"/>
      <c r="E62" s="241"/>
      <c r="F62" s="241"/>
      <c r="G62" s="241"/>
      <c r="H62" s="241"/>
      <c r="I62" s="241"/>
      <c r="J62" s="241"/>
      <c r="K62" s="186"/>
    </row>
    <row r="63" spans="1:11" ht="15" customHeight="1" x14ac:dyDescent="0.35">
      <c r="B63" s="247"/>
      <c r="C63" s="247"/>
      <c r="D63" s="247"/>
      <c r="E63" s="247"/>
      <c r="F63" s="247"/>
      <c r="G63" s="247"/>
      <c r="H63" s="247"/>
      <c r="I63" s="247"/>
      <c r="J63" s="247"/>
      <c r="K63" s="160"/>
    </row>
    <row r="64" spans="1:11" ht="75" customHeight="1" x14ac:dyDescent="0.35">
      <c r="B64" s="119">
        <v>13</v>
      </c>
      <c r="C64" s="241" t="s">
        <v>125</v>
      </c>
      <c r="D64" s="241"/>
      <c r="E64" s="241"/>
      <c r="F64" s="241"/>
      <c r="G64" s="241"/>
      <c r="H64" s="241"/>
      <c r="I64" s="241"/>
      <c r="J64" s="241"/>
      <c r="K64" s="186"/>
    </row>
    <row r="65" spans="2:11" ht="10" customHeight="1" x14ac:dyDescent="0.35">
      <c r="B65" s="247"/>
      <c r="C65" s="247"/>
      <c r="D65" s="247"/>
      <c r="E65" s="247"/>
      <c r="F65" s="247"/>
      <c r="G65" s="247"/>
      <c r="H65" s="247"/>
      <c r="I65" s="247"/>
      <c r="J65" s="247"/>
      <c r="K65" s="247"/>
    </row>
    <row r="66" spans="2:11" ht="165.75" customHeight="1" x14ac:dyDescent="0.35">
      <c r="B66" s="177">
        <v>14</v>
      </c>
      <c r="C66" s="238" t="s">
        <v>138</v>
      </c>
      <c r="D66" s="238"/>
      <c r="E66" s="238"/>
      <c r="F66" s="238"/>
      <c r="G66" s="238"/>
      <c r="H66" s="238"/>
      <c r="I66" s="238"/>
      <c r="J66" s="238"/>
      <c r="K66" s="238"/>
    </row>
    <row r="67" spans="2:11" ht="15" customHeight="1" x14ac:dyDescent="0.35">
      <c r="B67" s="92"/>
      <c r="C67" s="165"/>
      <c r="D67" s="165"/>
      <c r="E67" s="165"/>
      <c r="F67" s="165"/>
      <c r="G67" s="165"/>
      <c r="H67" s="165"/>
      <c r="I67" s="165"/>
      <c r="J67" s="165"/>
      <c r="K67" s="165"/>
    </row>
    <row r="68" spans="2:11" ht="109" customHeight="1" x14ac:dyDescent="0.35">
      <c r="B68" s="177">
        <v>15</v>
      </c>
      <c r="C68" s="241" t="s">
        <v>139</v>
      </c>
      <c r="D68" s="241"/>
      <c r="E68" s="241"/>
      <c r="F68" s="241"/>
      <c r="G68" s="241"/>
      <c r="H68" s="241"/>
      <c r="I68" s="241"/>
      <c r="J68" s="241"/>
      <c r="K68" s="241"/>
    </row>
    <row r="69" spans="2:11" ht="15" customHeight="1" x14ac:dyDescent="0.35">
      <c r="B69" s="160"/>
      <c r="C69" s="160"/>
      <c r="D69" s="160"/>
      <c r="E69" s="160"/>
      <c r="F69" s="160"/>
      <c r="G69" s="160"/>
      <c r="H69" s="160"/>
      <c r="I69" s="160"/>
      <c r="J69" s="160"/>
      <c r="K69" s="160"/>
    </row>
    <row r="70" spans="2:11" ht="30" customHeight="1" x14ac:dyDescent="0.35">
      <c r="B70" s="119">
        <v>16</v>
      </c>
      <c r="C70" s="183" t="s">
        <v>130</v>
      </c>
      <c r="D70" s="183"/>
      <c r="E70" s="183"/>
      <c r="F70" s="183"/>
      <c r="G70" s="183"/>
      <c r="H70" s="183"/>
      <c r="I70" s="183"/>
      <c r="J70" s="183"/>
      <c r="K70" s="187"/>
    </row>
    <row r="71" spans="2:11" ht="15" customHeight="1" x14ac:dyDescent="0.35">
      <c r="D71" s="250" t="s">
        <v>46</v>
      </c>
      <c r="E71" s="250"/>
      <c r="F71" s="250" t="s">
        <v>45</v>
      </c>
      <c r="G71" s="250"/>
      <c r="H71" s="250" t="s">
        <v>47</v>
      </c>
      <c r="I71" s="250"/>
    </row>
    <row r="72" spans="2:11" ht="15" customHeight="1" x14ac:dyDescent="0.35">
      <c r="D72" s="250" t="s">
        <v>48</v>
      </c>
      <c r="E72" s="250"/>
      <c r="F72" s="250" t="s">
        <v>49</v>
      </c>
      <c r="G72" s="250"/>
      <c r="H72" s="250" t="s">
        <v>49</v>
      </c>
      <c r="I72" s="250"/>
    </row>
    <row r="73" spans="2:11" ht="15" customHeight="1" x14ac:dyDescent="0.35">
      <c r="D73" s="250" t="s">
        <v>14</v>
      </c>
      <c r="E73" s="250"/>
      <c r="F73" s="250" t="s">
        <v>50</v>
      </c>
      <c r="G73" s="250"/>
      <c r="H73" s="250" t="s">
        <v>52</v>
      </c>
      <c r="I73" s="250"/>
    </row>
    <row r="74" spans="2:11" ht="15" customHeight="1" x14ac:dyDescent="0.35">
      <c r="D74" s="252" t="s">
        <v>67</v>
      </c>
      <c r="E74" s="252"/>
      <c r="F74" s="252" t="s">
        <v>51</v>
      </c>
      <c r="G74" s="252"/>
      <c r="H74" s="252" t="s">
        <v>53</v>
      </c>
      <c r="I74" s="252"/>
    </row>
    <row r="75" spans="2:11" ht="30" customHeight="1" x14ac:dyDescent="0.35">
      <c r="D75" s="252" t="s">
        <v>68</v>
      </c>
      <c r="E75" s="252"/>
      <c r="F75" s="253" t="s">
        <v>72</v>
      </c>
      <c r="G75" s="254"/>
      <c r="H75" s="252" t="s">
        <v>11</v>
      </c>
      <c r="I75" s="252"/>
    </row>
    <row r="76" spans="2:11" ht="15" customHeight="1" x14ac:dyDescent="0.35">
      <c r="D76" s="250" t="s">
        <v>19</v>
      </c>
      <c r="E76" s="250"/>
      <c r="F76" s="255"/>
      <c r="G76" s="255"/>
      <c r="H76" s="250" t="s">
        <v>54</v>
      </c>
      <c r="I76" s="250"/>
    </row>
    <row r="77" spans="2:11" ht="15" customHeight="1" x14ac:dyDescent="0.35">
      <c r="D77" s="250" t="s">
        <v>21</v>
      </c>
      <c r="E77" s="250"/>
      <c r="F77" s="255"/>
      <c r="G77" s="255"/>
      <c r="H77" s="250" t="s">
        <v>55</v>
      </c>
      <c r="I77" s="250"/>
    </row>
    <row r="78" spans="2:11" ht="15" customHeight="1" x14ac:dyDescent="0.35">
      <c r="D78" s="250" t="s">
        <v>22</v>
      </c>
      <c r="E78" s="250"/>
      <c r="F78" s="255"/>
      <c r="G78" s="255"/>
      <c r="H78" s="250" t="s">
        <v>56</v>
      </c>
      <c r="I78" s="250"/>
    </row>
    <row r="79" spans="2:11" ht="15" customHeight="1" x14ac:dyDescent="0.35">
      <c r="D79" s="250" t="s">
        <v>23</v>
      </c>
      <c r="E79" s="250"/>
      <c r="F79" s="255"/>
      <c r="G79" s="255"/>
      <c r="H79" s="250" t="s">
        <v>50</v>
      </c>
      <c r="I79" s="250"/>
    </row>
    <row r="80" spans="2:11" ht="15" customHeight="1" x14ac:dyDescent="0.35">
      <c r="D80" s="250" t="s">
        <v>24</v>
      </c>
      <c r="E80" s="250"/>
      <c r="F80" s="255"/>
      <c r="G80" s="255"/>
      <c r="H80" s="250" t="s">
        <v>57</v>
      </c>
      <c r="I80" s="250"/>
    </row>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sheetData>
  <sheetProtection algorithmName="SHA-512" hashValue="/FaEL+y5UJf0oihXgiFnmmTGF2IDuzaer8eVPt4OE/T5OflEY1apaQ+I7gWzcmWQeW9esd8TO3uL2k6Ptmetmg==" saltValue="DSZZlZzore4LiuKXT3+O3A==" spinCount="100000" sheet="1" selectLockedCells="1" selectUnlockedCells="1"/>
  <mergeCells count="76">
    <mergeCell ref="D79:E79"/>
    <mergeCell ref="H79:I79"/>
    <mergeCell ref="D80:E80"/>
    <mergeCell ref="H80:I80"/>
    <mergeCell ref="D75:E75"/>
    <mergeCell ref="F75:G75"/>
    <mergeCell ref="H75:I75"/>
    <mergeCell ref="D76:E76"/>
    <mergeCell ref="F76:G80"/>
    <mergeCell ref="H76:I76"/>
    <mergeCell ref="D77:E77"/>
    <mergeCell ref="H77:I77"/>
    <mergeCell ref="D78:E78"/>
    <mergeCell ref="H78:I78"/>
    <mergeCell ref="D73:E73"/>
    <mergeCell ref="F73:G73"/>
    <mergeCell ref="H73:I73"/>
    <mergeCell ref="D74:E74"/>
    <mergeCell ref="F74:G74"/>
    <mergeCell ref="H74:I74"/>
    <mergeCell ref="D72:E72"/>
    <mergeCell ref="F72:G72"/>
    <mergeCell ref="H72:I72"/>
    <mergeCell ref="B61:K61"/>
    <mergeCell ref="C62:K62"/>
    <mergeCell ref="B63:J63"/>
    <mergeCell ref="C64:K64"/>
    <mergeCell ref="B65:K65"/>
    <mergeCell ref="C66:K66"/>
    <mergeCell ref="C68:K68"/>
    <mergeCell ref="C70:K70"/>
    <mergeCell ref="D71:E71"/>
    <mergeCell ref="F71:G71"/>
    <mergeCell ref="H71:I71"/>
    <mergeCell ref="C58:K60"/>
    <mergeCell ref="C44:K44"/>
    <mergeCell ref="C46:K46"/>
    <mergeCell ref="C48:K48"/>
    <mergeCell ref="C50:K50"/>
    <mergeCell ref="B51:J51"/>
    <mergeCell ref="C52:K52"/>
    <mergeCell ref="B53:J53"/>
    <mergeCell ref="C54:K54"/>
    <mergeCell ref="B55:J55"/>
    <mergeCell ref="C56:K56"/>
    <mergeCell ref="B57:J57"/>
    <mergeCell ref="C43:K43"/>
    <mergeCell ref="C26:K26"/>
    <mergeCell ref="C28:K28"/>
    <mergeCell ref="C30:K30"/>
    <mergeCell ref="B32:K32"/>
    <mergeCell ref="C33:K34"/>
    <mergeCell ref="C36:K36"/>
    <mergeCell ref="B37:J37"/>
    <mergeCell ref="C38:K38"/>
    <mergeCell ref="C39:J39"/>
    <mergeCell ref="C40:K40"/>
    <mergeCell ref="C42:K42"/>
    <mergeCell ref="B25:K25"/>
    <mergeCell ref="C7:K7"/>
    <mergeCell ref="C8:K8"/>
    <mergeCell ref="D10:K10"/>
    <mergeCell ref="C12:K12"/>
    <mergeCell ref="C14:K14"/>
    <mergeCell ref="C16:K16"/>
    <mergeCell ref="B17:J17"/>
    <mergeCell ref="C18:K18"/>
    <mergeCell ref="C19:K19"/>
    <mergeCell ref="C21:K21"/>
    <mergeCell ref="C23:K23"/>
    <mergeCell ref="C6:K6"/>
    <mergeCell ref="B1:K1"/>
    <mergeCell ref="C2:K2"/>
    <mergeCell ref="B3:K3"/>
    <mergeCell ref="B4:K4"/>
    <mergeCell ref="D5:K5"/>
  </mergeCells>
  <pageMargins left="0.47244094488188981" right="0.23622047244094491" top="0.70866141732283472" bottom="0.35433070866141736" header="0.31496062992125984" footer="0.15748031496062992"/>
  <pageSetup paperSize="9" scale="94" fitToHeight="3" orientation="portrait" r:id="rId1"/>
  <headerFooter>
    <oddHeader>&amp;LVersion 10.0&amp;C&amp;P</oddHeader>
  </headerFooter>
  <rowBreaks count="2" manualBreakCount="2">
    <brk id="49" max="11" man="1"/>
    <brk id="64" max="11" man="1"/>
  </rowBreak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+X1cCAbsxIzIdj2fYgjPYKnvLh5y25zRY90Be1RwVuk=</DigestValue>
    </Reference>
    <Reference Type="http://www.w3.org/2000/09/xmldsig#Object" URI="#idOfficeObject">
      <DigestMethod Algorithm="http://www.w3.org/2001/04/xmlenc#sha256"/>
      <DigestValue>3Y9Q68TGE4qZANFHrM3nf/CNCqMaQ0SKWExOpMjaiD8=</DigestValue>
    </Reference>
    <Reference Type="http://uri.etsi.org/01903#SignedProperties" URI="#idSignedProperties">
      <Transforms>
        <Transform Algorithm="http://www.w3.org/TR/2001/REC-xml-c14n-20010315"/>
      </Transforms>
      <DigestMethod Algorithm="http://www.w3.org/2001/04/xmlenc#sha256"/>
      <DigestValue>dhcumSP8EFfoSvMJo3Egg/vIRAA4qafT2ADDuJBjy70=</DigestValue>
    </Reference>
  </SignedInfo>
  <SignatureValue>bB7JDN9LtAI6rlAZ6/tbjbJER0EY1ocKWY+Axb+o0DtEqqnUXjLK10u7eREjhoAJLTcDbr27rHkw
8orAxxHYbR5Sb+Pry7ex6ozgeSsqP+ZP3/qrxoTr/DAxkNBRWOWIe7hDOD+VyGJoxHzKbUwZLmMj
WjuRpRw8H/wIQHUxE6zd5waF3coWbL6eSM0qCbkR/RrBUMjAvB3VeHg/Cp2m2CLL8OtZXEsyPNpk
bZJ6Wlnxs8TvlxP9JPcHUo5utWRqiRigiTW8xhdUq3E2ciArmunAsIVQLLsGvPsKu6gwVp6IxIXr
BBoGjtHCBTQRSjspvh5FA/AlYJbGDDnJ4nE1OQ==</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xekphO+qHhjYDQqJEJu5elqfMIJMs35X29eBslUyCC0=</DigestValue>
      </Reference>
      <Reference URI="/xl/calcChain.xml?ContentType=application/vnd.openxmlformats-officedocument.spreadsheetml.calcChain+xml">
        <DigestMethod Algorithm="http://www.w3.org/2001/04/xmlenc#sha256"/>
        <DigestValue>+ZDh3xwhF8xvAdoNdjG7hfQIgFbR91lx81KN+70etjM=</DigestValue>
      </Reference>
      <Reference URI="/xl/comments1.xml?ContentType=application/vnd.openxmlformats-officedocument.spreadsheetml.comments+xml">
        <DigestMethod Algorithm="http://www.w3.org/2001/04/xmlenc#sha256"/>
        <DigestValue>Po1lEN7LLRrfgRUvR1VdQRi1hQuAnpFsEdiFOdrUen0=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bIhZNsRlQQz9AlW92fPPIC5DCwX6R9jPPsQaAyXZ3xs=</DigestValue>
      </Reference>
      <Reference URI="/xl/drawings/vmlDrawing1.vml?ContentType=application/vnd.openxmlformats-officedocument.vmlDrawing">
        <DigestMethod Algorithm="http://www.w3.org/2001/04/xmlenc#sha256"/>
        <DigestValue>CZUd3x0i14xqMkoyLtnK3xNiuf8NLgJItcu4Vik4GEk=</DigestValue>
      </Reference>
      <Reference URI="/xl/media/image1.jpeg?ContentType=image/jpeg">
        <DigestMethod Algorithm="http://www.w3.org/2001/04/xmlenc#sha256"/>
        <DigestValue>XMo3ZtpgU4riCIxB8fMUyDekPfAx0vxEhNkkEQ0mogc=</DigestValue>
      </Reference>
      <Reference URI="/xl/printerSettings/printerSettings1.bin?ContentType=application/vnd.openxmlformats-officedocument.spreadsheetml.printerSettings">
        <DigestMethod Algorithm="http://www.w3.org/2001/04/xmlenc#sha256"/>
        <DigestValue>WgxOq2PfaTxwovKKsBasEz1mWuXXKcRr2zt1Y6YS7LM=</DigestValue>
      </Reference>
      <Reference URI="/xl/printerSettings/printerSettings2.bin?ContentType=application/vnd.openxmlformats-officedocument.spreadsheetml.printerSettings">
        <DigestMethod Algorithm="http://www.w3.org/2001/04/xmlenc#sha256"/>
        <DigestValue>3cTHT8CJFCf9SMhEfB/+45u/2EpmsOmL4ROUupjyNHI=</DigestValue>
      </Reference>
      <Reference URI="/xl/printerSettings/printerSettings3.bin?ContentType=application/vnd.openxmlformats-officedocument.spreadsheetml.printerSettings">
        <DigestMethod Algorithm="http://www.w3.org/2001/04/xmlenc#sha256"/>
        <DigestValue>CQPUtfh5A6AxNTj5VWLwZEKpRNiQwcmmmJWAYoWgIys=</DigestValue>
      </Reference>
      <Reference URI="/xl/sharedStrings.xml?ContentType=application/vnd.openxmlformats-officedocument.spreadsheetml.sharedStrings+xml">
        <DigestMethod Algorithm="http://www.w3.org/2001/04/xmlenc#sha256"/>
        <DigestValue>PIAmlAG7O2krBfEqwlgq9jfptbj0ylIAvaXh06Z5urA=</DigestValue>
      </Reference>
      <Reference URI="/xl/styles.xml?ContentType=application/vnd.openxmlformats-officedocument.spreadsheetml.styles+xml">
        <DigestMethod Algorithm="http://www.w3.org/2001/04/xmlenc#sha256"/>
        <DigestValue>EyXylRJuClvUoUdaAEBDXtAQFTJBLHNpmweh4EWd/oc=</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1pXYl531R/xpdkaOQt681gHcCYpbBUa8+dSE1J/bQd0=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4INqmyAZdquhi+8ah13xo9mefSxBnFaoUZ+SoiraxxE=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99gw/NEwoGI94t3SGJJqw/uHx93w/AvUrPhSVrwh1S0=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54mnp2RuXfxF7Fsh6DNG56x5SN+MEVhNylbGC41BYqc=</DigestValue>
      </Reference>
      <Reference URI="/xl/worksheets/sheet2.xml?ContentType=application/vnd.openxmlformats-officedocument.spreadsheetml.worksheet+xml">
        <DigestMethod Algorithm="http://www.w3.org/2001/04/xmlenc#sha256"/>
        <DigestValue>aNNtF14PdvG0XTRxxhEO/qvLgx6J8BLcnWRIhJ//fHA=</DigestValue>
      </Reference>
      <Reference URI="/xl/worksheets/sheet3.xml?ContentType=application/vnd.openxmlformats-officedocument.spreadsheetml.worksheet+xml">
        <DigestMethod Algorithm="http://www.w3.org/2001/04/xmlenc#sha256"/>
        <DigestValue>m4Hy6j7KAG6/XIGmrAC60+kYBWgre4g7+07HL9worFg=</DigestValue>
      </Reference>
    </Manifest>
    <SignatureProperties>
      <SignatureProperty Id="idSignatureTime" Target="#idPackageSignature">
        <mdssi:SignatureTime xmlns:mdssi="http://schemas.openxmlformats.org/package/2006/digital-signature">
          <mdssi:Format>YYYY-MM-DDThh:mm:ssTZD</mdssi:Format>
          <mdssi:Value>2025-03-05T01:32:12Z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2025-03-05T01:32:12Z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Q U P I V P d 0 8 0 y l A A A A 9 Q A A A B I A H A B D b 2 5 m a W c v U G F j a 2 F n Z S 5 4 b W w g o h g A K K A U A A A A A A A A A A A A A A A A A A A A A A A A A A A A h Y 8 x D o I w G I W v Q r r T 1 m o M k p 8 y O L h I Y k J i X J t S o R G K o c V y N w e P 5 B X E K O r m + L 7 3 D e / d r z d I h 6 Y O L q q z u j U J m m G K A m V k W 2 h T J q h 3 x z B C K Y e d k C d R q m C U j Y 0 H W y S o c u 4 c E + K 9 x 3 6 O 2 6 4 k j N I Z O W T b X F a q E e g j 6 / 9 y q I 1 1 w k i F O O x f Y z j D q y W O F g x T I B O D T J t v z 8 a 5 z / Y H w r q v X d 8 p r k y Y b 4 B M E c j 7 A n 8 A U E s D B B Q A A g A I A E F D y 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Q 8 h U K I p H u A 4 A A A A R A A A A E w A c A E Z v c m 1 1 b G F z L 1 N l Y 3 R p b 2 4 x L m 0 g o h g A K K A U A A A A A A A A A A A A A A A A A A A A A A A A A A A A K 0 5 N L s n M z 1 M I h t C G 1 g B Q S w E C L Q A U A A I A C A B B Q 8 h U 9 3 T z T K U A A A D 1 A A A A E g A A A A A A A A A A A A A A A A A A A A A A Q 2 9 u Z m l n L 1 B h Y 2 t h Z 2 U u e G 1 s U E s B A i 0 A F A A C A A g A Q U P I V A / K 6 a u k A A A A 6 Q A A A B M A A A A A A A A A A A A A A A A A 8 Q A A A F t D b 2 5 0 Z W 5 0 X 1 R 5 c G V z X S 5 4 b W x Q S w E C L Q A U A A I A C A B B Q 8 h 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M w n R c F n t 0 m 8 r k J u 8 + x L 5 A A A A A A C A A A A A A A D Z g A A w A A A A B A A A A A b a X g R V O h T D R N l c A T 6 O 3 D 3 A A A A A A S A A A C g A A A A E A A A A F w a f O M H + l J B J n g w T F 6 G j 2 h Q A A A A q 9 D G q + Z / d + L H x 0 G O W a S l Y e B 7 i S Y l l / o 6 J C h A 3 W Y H Z o w Q J r v 7 H o S j V N O 0 s 4 J R Q s x q j U D G B + + I m x x u J o I d I F z q Y o E 9 a h R R F d P E w 4 G A 7 w v 2 v Y k U A A A A d 1 Y b w L r 0 J a D 5 l K R A s i X T P j + g I o o = < / D a t a M a s h u p > 
</file>

<file path=customXml/item2.xml><?xml version="1.0" encoding="utf-8"?>
<ct:contentTypeSchema xmlns:ct="http://schemas.microsoft.com/office/2006/metadata/contentType" xmlns:ma="http://schemas.microsoft.com/office/2006/metadata/properties/metaAttributes" ct:_="" ma:_="" ma:contentTypeName="Document" ma:contentTypeID="0x01010093EC791B0770194A83C2B118F48CF775" ma:contentTypeVersion="2" ma:contentTypeDescription="Create a new document." ma:contentTypeScope="" ma:versionID="45627ea1c1599d8e98f8c50c7b4af43a">
  <xsd:schema xmlns:xsd="http://www.w3.org/2001/XMLSchema" xmlns:xs="http://www.w3.org/2001/XMLSchema" xmlns:p="http://schemas.microsoft.com/office/2006/metadata/properties" xmlns:ns2="1a4436a1-d8fe-46ec-ba4b-d1b393487fb4" targetNamespace="http://schemas.microsoft.com/office/2006/metadata/properties" ma:root="true" ma:fieldsID="17494ece1dafe94b609817961fd03ced" ns2:_="">
    <xsd:import namespace="1a4436a1-d8fe-46ec-ba4b-d1b393487fb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436a1-d8fe-46ec-ba4b-d1b393487fb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0EEA2-1CC5-41F4-9CCA-D18BD320FD94}">
  <ds:schemaRefs>
    <ds:schemaRef ds:uri="http://schemas.microsoft.com/DataMashup"/>
  </ds:schemaRefs>
</ds:datastoreItem>
</file>

<file path=customXml/itemProps2.xml><?xml version="1.0" encoding="utf-8"?>
<ds:datastoreItem xmlns:ds="http://schemas.openxmlformats.org/officeDocument/2006/customXml" ds:itemID="{F2FF77D6-DF26-4E4A-802A-C3D878523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436a1-d8fe-46ec-ba4b-d1b393487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08C33E-B296-4A97-B188-F9F32A44CE2F}">
  <ds:schemaRefs>
    <ds:schemaRef ds:uri="http://www.w3.org/XML/1998/namespace"/>
    <ds:schemaRef ds:uri="http://purl.org/dc/dcmitype/"/>
    <ds:schemaRef ds:uri="http://schemas.microsoft.com/office/2006/documentManagement/types"/>
    <ds:schemaRef ds:uri="1a4436a1-d8fe-46ec-ba4b-d1b393487fb4"/>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4.xml><?xml version="1.0" encoding="utf-8"?>
<ds:datastoreItem xmlns:ds="http://schemas.openxmlformats.org/officeDocument/2006/customXml" ds:itemID="{39CAD3F0-2E3D-496F-AE08-5131C12FCE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Notes</vt:lpstr>
      <vt:lpstr>Main Return</vt:lpstr>
      <vt:lpstr>Explanatory Notes</vt:lpstr>
      <vt:lpstr>'Explanatory Notes'!Print_Area</vt:lpstr>
      <vt:lpstr>'Main Return'!Print_Area</vt:lpstr>
    </vt:vector>
  </TitlesOfParts>
  <Company>IRAS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IRAS</dc:creator>
  <cp:lastModifiedBy>Sharon CHEAH (IRAS)</cp:lastModifiedBy>
  <cp:lastPrinted>2023-10-03T07:37:09Z</cp:lastPrinted>
  <dcterms:created xsi:type="dcterms:W3CDTF">2010-10-14T01:34:44Z</dcterms:created>
  <dcterms:modified xsi:type="dcterms:W3CDTF">2025-03-05T01:28:42Z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0x01010093EC791B0770194A83C2B118F48CF775</vt:lpwstr>
  </property>
  <property fmtid="{D5CDD505-2E9C-101B-9397-08002B2CF9AE}" pid="3" name="MSIP_Label_5434c4c7-833e-41e4-b0ab-cdb227a2f6f7_Enabled">
    <vt:lpwstr>true</vt:lpwstr>
  </property>
  <property fmtid="{D5CDD505-2E9C-101B-9397-08002B2CF9AE}" pid="4" name="MSIP_Label_5434c4c7-833e-41e4-b0ab-cdb227a2f6f7_SetDate">
    <vt:lpwstr>2022-07-29T07:01:34Z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fcb8e0b4-c8b5-46c2-8cc4-9fbc56420377</vt:lpwstr>
  </property>
  <property fmtid="{D5CDD505-2E9C-101B-9397-08002B2CF9AE}" pid="9" name="MSIP_Label_5434c4c7-833e-41e4-b0ab-cdb227a2f6f7_ContentBits">
    <vt:lpwstr>0</vt:lpwstr>
  </property>
</Properties>
</file>