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nex3.iras.gov.sg/sites/CSVC/Edu and Outreach Team/Education Team 2/e-Submission of Commission/e-Submission of Commission Listing/YA 2024/"/>
    </mc:Choice>
  </mc:AlternateContent>
  <xr:revisionPtr revIDLastSave="0" documentId="13_ncr:1_{3B32E471-479E-46E4-894B-0FEC34F5CC59}" xr6:coauthVersionLast="47" xr6:coauthVersionMax="47" xr10:uidLastSave="{00000000-0000-0000-0000-000000000000}"/>
  <workbookProtection workbookAlgorithmName="SHA-512" workbookHashValue="UcFUv3ZwoH76E7IJ+MS0ttgr4SFT+8/KKW0vrNOO6lHvhg+SbbvtVK3YOGWRevNZwSp4Je71MGwj/GueBQofpA==" workbookSaltValue="rFiEho4ueiTgHBdV9e455A==" workbookSpinCount="100000" lockStructure="1"/>
  <bookViews>
    <workbookView xWindow="-108" yWindow="-108" windowWidth="23256" windowHeight="12576" tabRatio="518" xr2:uid="{BCAEA6D8-EADE-4E47-AC82-C1796B3660B7}"/>
  </bookViews>
  <sheets>
    <sheet name="Commission Search Engine" sheetId="1" r:id="rId1"/>
    <sheet name="Registered Organisation" sheetId="2" r:id="rId2"/>
    <sheet name="Ref" sheetId="3" state="hidden" r:id="rId3"/>
  </sheets>
  <definedNames>
    <definedName name="_xlnm._FilterDatabase" localSheetId="0" hidden="1">'Commission Search Engine'!#REF!</definedName>
    <definedName name="_xlnm._FilterDatabase" localSheetId="1" hidden="1">'Registered Organisation'!$A$3:$X$696</definedName>
    <definedName name="OrganisationID">'Registered Organisation'!$B$4:INDEX('Registered Organisation'!$B$4:$B$1048576,COUNTIF('Registered Organisation'!$B$4:$B$1048576,"?*"))</definedName>
    <definedName name="OrganisationName">'Registered Organisation'!$C$4:INDEX('Registered Organisation'!$C$4:$C$1048576,COUNTIF('Registered Organisation'!$C$4:$C$1048576,"?*"))</definedName>
    <definedName name="_xlnm.Print_Area" localSheetId="0">'Commission Search Engine'!$A$1:$D$19</definedName>
    <definedName name="_xlnm.Print_Area" localSheetId="1">'Registered Organisation'!$A$1:$D$674</definedName>
    <definedName name="_xlnm.Print_Titles" localSheetId="0">'Commission Search Engine'!$1:$19</definedName>
    <definedName name="_xlnm.Print_Titles" localSheetId="1">'Registered Organisation'!$1:$3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3" l="1"/>
  <c r="E156" i="2"/>
  <c r="F156" i="2" s="1"/>
  <c r="E116" i="2"/>
  <c r="F116" i="2" s="1"/>
  <c r="E626" i="2"/>
  <c r="H626" i="2"/>
  <c r="I626" i="2" s="1"/>
  <c r="H112" i="2"/>
  <c r="E110" i="2"/>
  <c r="H111" i="2"/>
  <c r="I111" i="2" s="1"/>
  <c r="E111" i="2"/>
  <c r="C4" i="3" l="1"/>
  <c r="B2" i="3"/>
  <c r="E5" i="2" l="1"/>
  <c r="H5" i="2"/>
  <c r="I5" i="2" s="1"/>
  <c r="E6" i="2"/>
  <c r="F6" i="2" s="1"/>
  <c r="H6" i="2"/>
  <c r="I6" i="2" s="1"/>
  <c r="E7" i="2"/>
  <c r="H7" i="2"/>
  <c r="I7" i="2" s="1"/>
  <c r="E8" i="2"/>
  <c r="H8" i="2"/>
  <c r="I8" i="2" s="1"/>
  <c r="E9" i="2"/>
  <c r="H9" i="2"/>
  <c r="I9" i="2" s="1"/>
  <c r="E10" i="2"/>
  <c r="H10" i="2"/>
  <c r="I10" i="2" s="1"/>
  <c r="E11" i="2"/>
  <c r="H11" i="2"/>
  <c r="I11" i="2" s="1"/>
  <c r="E12" i="2"/>
  <c r="F12" i="2" s="1"/>
  <c r="H12" i="2"/>
  <c r="I12" i="2" s="1"/>
  <c r="E13" i="2"/>
  <c r="F13" i="2" s="1"/>
  <c r="H13" i="2"/>
  <c r="I13" i="2" s="1"/>
  <c r="E14" i="2"/>
  <c r="F14" i="2" s="1"/>
  <c r="H14" i="2"/>
  <c r="I14" i="2" s="1"/>
  <c r="E15" i="2"/>
  <c r="F15" i="2" s="1"/>
  <c r="H15" i="2"/>
  <c r="I15" i="2" s="1"/>
  <c r="E16" i="2"/>
  <c r="F16" i="2" s="1"/>
  <c r="H16" i="2"/>
  <c r="I16" i="2" s="1"/>
  <c r="E17" i="2"/>
  <c r="F17" i="2" s="1"/>
  <c r="H17" i="2"/>
  <c r="I17" i="2" s="1"/>
  <c r="E18" i="2"/>
  <c r="H18" i="2"/>
  <c r="I18" i="2" s="1"/>
  <c r="E19" i="2"/>
  <c r="F19" i="2" s="1"/>
  <c r="H19" i="2"/>
  <c r="I19" i="2" s="1"/>
  <c r="E20" i="2"/>
  <c r="F20" i="2" s="1"/>
  <c r="H20" i="2"/>
  <c r="I20" i="2" s="1"/>
  <c r="E21" i="2"/>
  <c r="F21" i="2" s="1"/>
  <c r="H21" i="2"/>
  <c r="I21" i="2" s="1"/>
  <c r="E22" i="2"/>
  <c r="F22" i="2" s="1"/>
  <c r="H22" i="2"/>
  <c r="I22" i="2" s="1"/>
  <c r="E23" i="2"/>
  <c r="F23" i="2" s="1"/>
  <c r="H23" i="2"/>
  <c r="I23" i="2" s="1"/>
  <c r="E24" i="2"/>
  <c r="F24" i="2" s="1"/>
  <c r="H24" i="2"/>
  <c r="I24" i="2" s="1"/>
  <c r="E25" i="2"/>
  <c r="F25" i="2" s="1"/>
  <c r="H25" i="2"/>
  <c r="I25" i="2" s="1"/>
  <c r="E26" i="2"/>
  <c r="F26" i="2" s="1"/>
  <c r="H26" i="2"/>
  <c r="I26" i="2" s="1"/>
  <c r="E27" i="2"/>
  <c r="F27" i="2" s="1"/>
  <c r="H27" i="2"/>
  <c r="I27" i="2" s="1"/>
  <c r="E28" i="2"/>
  <c r="F28" i="2" s="1"/>
  <c r="H28" i="2"/>
  <c r="I28" i="2" s="1"/>
  <c r="E29" i="2"/>
  <c r="F29" i="2" s="1"/>
  <c r="H29" i="2"/>
  <c r="I29" i="2" s="1"/>
  <c r="E30" i="2"/>
  <c r="F30" i="2" s="1"/>
  <c r="H30" i="2"/>
  <c r="E31" i="2"/>
  <c r="F31" i="2" s="1"/>
  <c r="H31" i="2"/>
  <c r="I31" i="2" s="1"/>
  <c r="E32" i="2"/>
  <c r="F32" i="2" s="1"/>
  <c r="H32" i="2"/>
  <c r="I32" i="2" s="1"/>
  <c r="E33" i="2"/>
  <c r="F33" i="2" s="1"/>
  <c r="H33" i="2"/>
  <c r="I33" i="2" s="1"/>
  <c r="E34" i="2"/>
  <c r="F34" i="2" s="1"/>
  <c r="H34" i="2"/>
  <c r="I34" i="2" s="1"/>
  <c r="E35" i="2"/>
  <c r="F35" i="2" s="1"/>
  <c r="H35" i="2"/>
  <c r="I35" i="2" s="1"/>
  <c r="E36" i="2"/>
  <c r="F36" i="2" s="1"/>
  <c r="H36" i="2"/>
  <c r="I36" i="2" s="1"/>
  <c r="E37" i="2"/>
  <c r="H37" i="2"/>
  <c r="I37" i="2" s="1"/>
  <c r="E38" i="2"/>
  <c r="F38" i="2" s="1"/>
  <c r="H38" i="2"/>
  <c r="I38" i="2" s="1"/>
  <c r="E39" i="2"/>
  <c r="F39" i="2" s="1"/>
  <c r="H39" i="2"/>
  <c r="I39" i="2" s="1"/>
  <c r="E40" i="2"/>
  <c r="F40" i="2" s="1"/>
  <c r="H40" i="2"/>
  <c r="I40" i="2" s="1"/>
  <c r="E41" i="2"/>
  <c r="F41" i="2" s="1"/>
  <c r="H41" i="2"/>
  <c r="I41" i="2" s="1"/>
  <c r="E42" i="2"/>
  <c r="H42" i="2"/>
  <c r="I42" i="2" s="1"/>
  <c r="E43" i="2"/>
  <c r="F43" i="2" s="1"/>
  <c r="H43" i="2"/>
  <c r="I43" i="2" s="1"/>
  <c r="E44" i="2"/>
  <c r="H44" i="2"/>
  <c r="I44" i="2" s="1"/>
  <c r="E45" i="2"/>
  <c r="F45" i="2" s="1"/>
  <c r="H45" i="2"/>
  <c r="I45" i="2" s="1"/>
  <c r="E46" i="2"/>
  <c r="H46" i="2"/>
  <c r="I46" i="2" s="1"/>
  <c r="E47" i="2"/>
  <c r="F47" i="2" s="1"/>
  <c r="H47" i="2"/>
  <c r="I47" i="2" s="1"/>
  <c r="E48" i="2"/>
  <c r="F48" i="2" s="1"/>
  <c r="H48" i="2"/>
  <c r="I48" i="2" s="1"/>
  <c r="E49" i="2"/>
  <c r="F49" i="2" s="1"/>
  <c r="H49" i="2"/>
  <c r="I49" i="2" s="1"/>
  <c r="E50" i="2"/>
  <c r="F50" i="2" s="1"/>
  <c r="H50" i="2"/>
  <c r="I50" i="2" s="1"/>
  <c r="E51" i="2"/>
  <c r="F51" i="2" s="1"/>
  <c r="H51" i="2"/>
  <c r="I51" i="2" s="1"/>
  <c r="E52" i="2"/>
  <c r="F52" i="2" s="1"/>
  <c r="H52" i="2"/>
  <c r="I52" i="2" s="1"/>
  <c r="E53" i="2"/>
  <c r="F53" i="2" s="1"/>
  <c r="H53" i="2"/>
  <c r="I53" i="2" s="1"/>
  <c r="E54" i="2"/>
  <c r="F54" i="2" s="1"/>
  <c r="H54" i="2"/>
  <c r="I54" i="2" s="1"/>
  <c r="E55" i="2"/>
  <c r="F55" i="2" s="1"/>
  <c r="H55" i="2"/>
  <c r="I55" i="2" s="1"/>
  <c r="E56" i="2"/>
  <c r="F56" i="2" s="1"/>
  <c r="H56" i="2"/>
  <c r="I56" i="2" s="1"/>
  <c r="E57" i="2"/>
  <c r="H57" i="2"/>
  <c r="I57" i="2" s="1"/>
  <c r="E58" i="2"/>
  <c r="F58" i="2" s="1"/>
  <c r="H58" i="2"/>
  <c r="I58" i="2" s="1"/>
  <c r="E59" i="2"/>
  <c r="F59" i="2" s="1"/>
  <c r="H59" i="2"/>
  <c r="I59" i="2" s="1"/>
  <c r="E60" i="2"/>
  <c r="F60" i="2" s="1"/>
  <c r="H60" i="2"/>
  <c r="I60" i="2" s="1"/>
  <c r="E61" i="2"/>
  <c r="F61" i="2" s="1"/>
  <c r="H61" i="2"/>
  <c r="I61" i="2" s="1"/>
  <c r="E62" i="2"/>
  <c r="F62" i="2" s="1"/>
  <c r="H62" i="2"/>
  <c r="I62" i="2" s="1"/>
  <c r="E63" i="2"/>
  <c r="F63" i="2" s="1"/>
  <c r="H63" i="2"/>
  <c r="I63" i="2" s="1"/>
  <c r="E64" i="2"/>
  <c r="F64" i="2" s="1"/>
  <c r="H64" i="2"/>
  <c r="I64" i="2" s="1"/>
  <c r="E65" i="2"/>
  <c r="F65" i="2" s="1"/>
  <c r="H65" i="2"/>
  <c r="I65" i="2" s="1"/>
  <c r="E66" i="2"/>
  <c r="F66" i="2" s="1"/>
  <c r="H66" i="2"/>
  <c r="I66" i="2" s="1"/>
  <c r="E67" i="2"/>
  <c r="F67" i="2" s="1"/>
  <c r="H67" i="2"/>
  <c r="I67" i="2" s="1"/>
  <c r="E68" i="2"/>
  <c r="F68" i="2" s="1"/>
  <c r="H68" i="2"/>
  <c r="I68" i="2" s="1"/>
  <c r="E69" i="2"/>
  <c r="F69" i="2" s="1"/>
  <c r="H69" i="2"/>
  <c r="I69" i="2" s="1"/>
  <c r="E70" i="2"/>
  <c r="F70" i="2" s="1"/>
  <c r="H70" i="2"/>
  <c r="I70" i="2" s="1"/>
  <c r="E71" i="2"/>
  <c r="F71" i="2" s="1"/>
  <c r="H71" i="2"/>
  <c r="I71" i="2" s="1"/>
  <c r="E72" i="2"/>
  <c r="F72" i="2" s="1"/>
  <c r="H72" i="2"/>
  <c r="I72" i="2" s="1"/>
  <c r="E73" i="2"/>
  <c r="H73" i="2"/>
  <c r="I73" i="2" s="1"/>
  <c r="E74" i="2"/>
  <c r="H74" i="2"/>
  <c r="I74" i="2" s="1"/>
  <c r="E75" i="2"/>
  <c r="F75" i="2" s="1"/>
  <c r="H75" i="2"/>
  <c r="I75" i="2" s="1"/>
  <c r="E76" i="2"/>
  <c r="F76" i="2" s="1"/>
  <c r="H76" i="2"/>
  <c r="I76" i="2" s="1"/>
  <c r="E77" i="2"/>
  <c r="F77" i="2" s="1"/>
  <c r="H77" i="2"/>
  <c r="I77" i="2" s="1"/>
  <c r="E78" i="2"/>
  <c r="F78" i="2" s="1"/>
  <c r="H78" i="2"/>
  <c r="I78" i="2" s="1"/>
  <c r="E79" i="2"/>
  <c r="F79" i="2" s="1"/>
  <c r="H79" i="2"/>
  <c r="I79" i="2" s="1"/>
  <c r="E80" i="2"/>
  <c r="F80" i="2" s="1"/>
  <c r="H80" i="2"/>
  <c r="I80" i="2" s="1"/>
  <c r="E81" i="2"/>
  <c r="F81" i="2" s="1"/>
  <c r="H81" i="2"/>
  <c r="I81" i="2" s="1"/>
  <c r="E82" i="2"/>
  <c r="F82" i="2" s="1"/>
  <c r="H82" i="2"/>
  <c r="I82" i="2" s="1"/>
  <c r="E83" i="2"/>
  <c r="H83" i="2"/>
  <c r="I83" i="2" s="1"/>
  <c r="E84" i="2"/>
  <c r="F84" i="2" s="1"/>
  <c r="H84" i="2"/>
  <c r="I84" i="2" s="1"/>
  <c r="E85" i="2"/>
  <c r="F85" i="2" s="1"/>
  <c r="H85" i="2"/>
  <c r="I85" i="2" s="1"/>
  <c r="E86" i="2"/>
  <c r="F86" i="2" s="1"/>
  <c r="H86" i="2"/>
  <c r="I86" i="2" s="1"/>
  <c r="E87" i="2"/>
  <c r="F87" i="2" s="1"/>
  <c r="H87" i="2"/>
  <c r="I87" i="2" s="1"/>
  <c r="E88" i="2"/>
  <c r="F88" i="2" s="1"/>
  <c r="H88" i="2"/>
  <c r="I88" i="2" s="1"/>
  <c r="E89" i="2"/>
  <c r="F89" i="2" s="1"/>
  <c r="H89" i="2"/>
  <c r="I89" i="2" s="1"/>
  <c r="E90" i="2"/>
  <c r="F90" i="2" s="1"/>
  <c r="H90" i="2"/>
  <c r="I90" i="2" s="1"/>
  <c r="E91" i="2"/>
  <c r="F91" i="2" s="1"/>
  <c r="H91" i="2"/>
  <c r="I91" i="2" s="1"/>
  <c r="E92" i="2"/>
  <c r="F92" i="2" s="1"/>
  <c r="H92" i="2"/>
  <c r="I92" i="2" s="1"/>
  <c r="E93" i="2"/>
  <c r="F93" i="2" s="1"/>
  <c r="H93" i="2"/>
  <c r="I93" i="2" s="1"/>
  <c r="E94" i="2"/>
  <c r="F94" i="2" s="1"/>
  <c r="H94" i="2"/>
  <c r="I94" i="2" s="1"/>
  <c r="E95" i="2"/>
  <c r="H95" i="2"/>
  <c r="I95" i="2" s="1"/>
  <c r="E96" i="2"/>
  <c r="F96" i="2" s="1"/>
  <c r="H96" i="2"/>
  <c r="I96" i="2" s="1"/>
  <c r="E97" i="2"/>
  <c r="H97" i="2"/>
  <c r="I97" i="2" s="1"/>
  <c r="E98" i="2"/>
  <c r="F98" i="2" s="1"/>
  <c r="H98" i="2"/>
  <c r="I98" i="2" s="1"/>
  <c r="E99" i="2"/>
  <c r="F99" i="2" s="1"/>
  <c r="H99" i="2"/>
  <c r="I99" i="2" s="1"/>
  <c r="E100" i="2"/>
  <c r="F100" i="2" s="1"/>
  <c r="H100" i="2"/>
  <c r="I100" i="2" s="1"/>
  <c r="E101" i="2"/>
  <c r="F101" i="2" s="1"/>
  <c r="H101" i="2"/>
  <c r="I101" i="2" s="1"/>
  <c r="E102" i="2"/>
  <c r="F102" i="2" s="1"/>
  <c r="H102" i="2"/>
  <c r="I102" i="2" s="1"/>
  <c r="E103" i="2"/>
  <c r="F103" i="2" s="1"/>
  <c r="H103" i="2"/>
  <c r="I103" i="2" s="1"/>
  <c r="E104" i="2"/>
  <c r="H104" i="2"/>
  <c r="I104" i="2" s="1"/>
  <c r="E105" i="2"/>
  <c r="F105" i="2" s="1"/>
  <c r="H105" i="2"/>
  <c r="I105" i="2" s="1"/>
  <c r="E106" i="2"/>
  <c r="F106" i="2" s="1"/>
  <c r="H106" i="2"/>
  <c r="I106" i="2" s="1"/>
  <c r="E107" i="2"/>
  <c r="F107" i="2" s="1"/>
  <c r="H107" i="2"/>
  <c r="I107" i="2" s="1"/>
  <c r="E108" i="2"/>
  <c r="F108" i="2" s="1"/>
  <c r="H108" i="2"/>
  <c r="I108" i="2" s="1"/>
  <c r="E109" i="2"/>
  <c r="F109" i="2" s="1"/>
  <c r="H109" i="2"/>
  <c r="I109" i="2" s="1"/>
  <c r="H110" i="2"/>
  <c r="I110" i="2" s="1"/>
  <c r="E112" i="2"/>
  <c r="F112" i="2" s="1"/>
  <c r="I112" i="2"/>
  <c r="E113" i="2"/>
  <c r="H113" i="2"/>
  <c r="I113" i="2" s="1"/>
  <c r="E114" i="2"/>
  <c r="F114" i="2" s="1"/>
  <c r="H114" i="2"/>
  <c r="I114" i="2" s="1"/>
  <c r="E115" i="2"/>
  <c r="F115" i="2" s="1"/>
  <c r="H115" i="2"/>
  <c r="I115" i="2" s="1"/>
  <c r="H116" i="2"/>
  <c r="I116" i="2" s="1"/>
  <c r="E117" i="2"/>
  <c r="F117" i="2" s="1"/>
  <c r="H117" i="2"/>
  <c r="I117" i="2" s="1"/>
  <c r="E118" i="2"/>
  <c r="F118" i="2" s="1"/>
  <c r="H118" i="2"/>
  <c r="I118" i="2" s="1"/>
  <c r="E119" i="2"/>
  <c r="F119" i="2" s="1"/>
  <c r="H119" i="2"/>
  <c r="I119" i="2" s="1"/>
  <c r="E120" i="2"/>
  <c r="F120" i="2" s="1"/>
  <c r="H120" i="2"/>
  <c r="I120" i="2" s="1"/>
  <c r="E121" i="2"/>
  <c r="F121" i="2" s="1"/>
  <c r="H121" i="2"/>
  <c r="I121" i="2" s="1"/>
  <c r="E122" i="2"/>
  <c r="F122" i="2" s="1"/>
  <c r="H122" i="2"/>
  <c r="I122" i="2" s="1"/>
  <c r="E123" i="2"/>
  <c r="F123" i="2" s="1"/>
  <c r="H123" i="2"/>
  <c r="I123" i="2" s="1"/>
  <c r="E124" i="2"/>
  <c r="F124" i="2" s="1"/>
  <c r="H124" i="2"/>
  <c r="I124" i="2" s="1"/>
  <c r="E125" i="2"/>
  <c r="F125" i="2" s="1"/>
  <c r="H125" i="2"/>
  <c r="I125" i="2" s="1"/>
  <c r="E126" i="2"/>
  <c r="F126" i="2" s="1"/>
  <c r="H126" i="2"/>
  <c r="I126" i="2" s="1"/>
  <c r="E127" i="2"/>
  <c r="F127" i="2" s="1"/>
  <c r="H127" i="2"/>
  <c r="I127" i="2" s="1"/>
  <c r="E128" i="2"/>
  <c r="F128" i="2" s="1"/>
  <c r="H128" i="2"/>
  <c r="I128" i="2" s="1"/>
  <c r="E129" i="2"/>
  <c r="F129" i="2" s="1"/>
  <c r="H129" i="2"/>
  <c r="I129" i="2" s="1"/>
  <c r="E130" i="2"/>
  <c r="F130" i="2" s="1"/>
  <c r="H130" i="2"/>
  <c r="I130" i="2" s="1"/>
  <c r="E131" i="2"/>
  <c r="H131" i="2"/>
  <c r="I131" i="2" s="1"/>
  <c r="E132" i="2"/>
  <c r="F132" i="2" s="1"/>
  <c r="H132" i="2"/>
  <c r="I132" i="2" s="1"/>
  <c r="E133" i="2"/>
  <c r="F133" i="2" s="1"/>
  <c r="H133" i="2"/>
  <c r="I133" i="2" s="1"/>
  <c r="E134" i="2"/>
  <c r="H134" i="2"/>
  <c r="I134" i="2" s="1"/>
  <c r="E135" i="2"/>
  <c r="F135" i="2" s="1"/>
  <c r="H135" i="2"/>
  <c r="I135" i="2" s="1"/>
  <c r="E136" i="2"/>
  <c r="F136" i="2" s="1"/>
  <c r="H136" i="2"/>
  <c r="I136" i="2" s="1"/>
  <c r="E137" i="2"/>
  <c r="F137" i="2" s="1"/>
  <c r="H137" i="2"/>
  <c r="I137" i="2" s="1"/>
  <c r="E138" i="2"/>
  <c r="F138" i="2" s="1"/>
  <c r="H138" i="2"/>
  <c r="I138" i="2" s="1"/>
  <c r="E139" i="2"/>
  <c r="F139" i="2" s="1"/>
  <c r="H139" i="2"/>
  <c r="I139" i="2" s="1"/>
  <c r="E140" i="2"/>
  <c r="F140" i="2" s="1"/>
  <c r="H140" i="2"/>
  <c r="I140" i="2" s="1"/>
  <c r="E141" i="2"/>
  <c r="F141" i="2" s="1"/>
  <c r="H141" i="2"/>
  <c r="I141" i="2" s="1"/>
  <c r="E142" i="2"/>
  <c r="F142" i="2" s="1"/>
  <c r="H142" i="2"/>
  <c r="I142" i="2" s="1"/>
  <c r="E143" i="2"/>
  <c r="F143" i="2" s="1"/>
  <c r="H143" i="2"/>
  <c r="I143" i="2" s="1"/>
  <c r="E144" i="2"/>
  <c r="F144" i="2" s="1"/>
  <c r="H144" i="2"/>
  <c r="I144" i="2" s="1"/>
  <c r="E145" i="2"/>
  <c r="H145" i="2"/>
  <c r="I145" i="2" s="1"/>
  <c r="E146" i="2"/>
  <c r="F146" i="2" s="1"/>
  <c r="H146" i="2"/>
  <c r="I146" i="2" s="1"/>
  <c r="E147" i="2"/>
  <c r="F147" i="2" s="1"/>
  <c r="H147" i="2"/>
  <c r="I147" i="2" s="1"/>
  <c r="E148" i="2"/>
  <c r="F148" i="2" s="1"/>
  <c r="H148" i="2"/>
  <c r="I148" i="2" s="1"/>
  <c r="E149" i="2"/>
  <c r="F149" i="2" s="1"/>
  <c r="H149" i="2"/>
  <c r="I149" i="2" s="1"/>
  <c r="E150" i="2"/>
  <c r="H150" i="2"/>
  <c r="I150" i="2" s="1"/>
  <c r="E151" i="2"/>
  <c r="F151" i="2" s="1"/>
  <c r="H151" i="2"/>
  <c r="I151" i="2" s="1"/>
  <c r="E152" i="2"/>
  <c r="F152" i="2" s="1"/>
  <c r="H152" i="2"/>
  <c r="I152" i="2" s="1"/>
  <c r="E153" i="2"/>
  <c r="F153" i="2" s="1"/>
  <c r="H153" i="2"/>
  <c r="I153" i="2" s="1"/>
  <c r="E154" i="2"/>
  <c r="F154" i="2" s="1"/>
  <c r="H154" i="2"/>
  <c r="I154" i="2" s="1"/>
  <c r="E155" i="2"/>
  <c r="F155" i="2" s="1"/>
  <c r="H155" i="2"/>
  <c r="I155" i="2" s="1"/>
  <c r="H156" i="2"/>
  <c r="I156" i="2" s="1"/>
  <c r="E157" i="2"/>
  <c r="F157" i="2" s="1"/>
  <c r="H157" i="2"/>
  <c r="I157" i="2" s="1"/>
  <c r="E158" i="2"/>
  <c r="F158" i="2" s="1"/>
  <c r="H158" i="2"/>
  <c r="I158" i="2" s="1"/>
  <c r="E159" i="2"/>
  <c r="F159" i="2" s="1"/>
  <c r="H159" i="2"/>
  <c r="I159" i="2" s="1"/>
  <c r="E160" i="2"/>
  <c r="F160" i="2" s="1"/>
  <c r="H160" i="2"/>
  <c r="I160" i="2" s="1"/>
  <c r="E161" i="2"/>
  <c r="F161" i="2" s="1"/>
  <c r="H161" i="2"/>
  <c r="I161" i="2" s="1"/>
  <c r="E162" i="2"/>
  <c r="F162" i="2" s="1"/>
  <c r="H162" i="2"/>
  <c r="I162" i="2" s="1"/>
  <c r="E163" i="2"/>
  <c r="F163" i="2" s="1"/>
  <c r="H163" i="2"/>
  <c r="I163" i="2" s="1"/>
  <c r="E164" i="2"/>
  <c r="F164" i="2" s="1"/>
  <c r="H164" i="2"/>
  <c r="I164" i="2" s="1"/>
  <c r="E165" i="2"/>
  <c r="F165" i="2" s="1"/>
  <c r="H165" i="2"/>
  <c r="I165" i="2" s="1"/>
  <c r="E166" i="2"/>
  <c r="F166" i="2" s="1"/>
  <c r="H166" i="2"/>
  <c r="I166" i="2" s="1"/>
  <c r="E167" i="2"/>
  <c r="F167" i="2" s="1"/>
  <c r="H167" i="2"/>
  <c r="I167" i="2" s="1"/>
  <c r="E168" i="2"/>
  <c r="H168" i="2"/>
  <c r="I168" i="2" s="1"/>
  <c r="E169" i="2"/>
  <c r="H169" i="2"/>
  <c r="I169" i="2" s="1"/>
  <c r="E170" i="2"/>
  <c r="F170" i="2" s="1"/>
  <c r="H170" i="2"/>
  <c r="I170" i="2" s="1"/>
  <c r="E171" i="2"/>
  <c r="F171" i="2" s="1"/>
  <c r="H171" i="2"/>
  <c r="I171" i="2" s="1"/>
  <c r="E172" i="2"/>
  <c r="F172" i="2" s="1"/>
  <c r="H172" i="2"/>
  <c r="I172" i="2" s="1"/>
  <c r="E173" i="2"/>
  <c r="F173" i="2" s="1"/>
  <c r="H173" i="2"/>
  <c r="I173" i="2" s="1"/>
  <c r="E174" i="2"/>
  <c r="F174" i="2" s="1"/>
  <c r="H174" i="2"/>
  <c r="I174" i="2" s="1"/>
  <c r="E175" i="2"/>
  <c r="F175" i="2" s="1"/>
  <c r="H175" i="2"/>
  <c r="I175" i="2" s="1"/>
  <c r="E176" i="2"/>
  <c r="H176" i="2"/>
  <c r="I176" i="2" s="1"/>
  <c r="E177" i="2"/>
  <c r="F177" i="2" s="1"/>
  <c r="H177" i="2"/>
  <c r="I177" i="2" s="1"/>
  <c r="E178" i="2"/>
  <c r="F178" i="2" s="1"/>
  <c r="H178" i="2"/>
  <c r="I178" i="2" s="1"/>
  <c r="E179" i="2"/>
  <c r="F179" i="2" s="1"/>
  <c r="H179" i="2"/>
  <c r="I179" i="2" s="1"/>
  <c r="E180" i="2"/>
  <c r="F180" i="2" s="1"/>
  <c r="H180" i="2"/>
  <c r="I180" i="2" s="1"/>
  <c r="E181" i="2"/>
  <c r="F181" i="2" s="1"/>
  <c r="H181" i="2"/>
  <c r="I181" i="2" s="1"/>
  <c r="E182" i="2"/>
  <c r="F182" i="2" s="1"/>
  <c r="H182" i="2"/>
  <c r="I182" i="2" s="1"/>
  <c r="E183" i="2"/>
  <c r="F183" i="2" s="1"/>
  <c r="H183" i="2"/>
  <c r="I183" i="2" s="1"/>
  <c r="E184" i="2"/>
  <c r="F184" i="2" s="1"/>
  <c r="H184" i="2"/>
  <c r="I184" i="2" s="1"/>
  <c r="E185" i="2"/>
  <c r="F185" i="2" s="1"/>
  <c r="H185" i="2"/>
  <c r="I185" i="2" s="1"/>
  <c r="E186" i="2"/>
  <c r="F186" i="2" s="1"/>
  <c r="H186" i="2"/>
  <c r="I186" i="2" s="1"/>
  <c r="E187" i="2"/>
  <c r="H187" i="2"/>
  <c r="I187" i="2" s="1"/>
  <c r="E188" i="2"/>
  <c r="F188" i="2" s="1"/>
  <c r="H188" i="2"/>
  <c r="I188" i="2" s="1"/>
  <c r="E189" i="2"/>
  <c r="F189" i="2" s="1"/>
  <c r="H189" i="2"/>
  <c r="I189" i="2" s="1"/>
  <c r="E190" i="2"/>
  <c r="F190" i="2" s="1"/>
  <c r="H190" i="2"/>
  <c r="I190" i="2" s="1"/>
  <c r="E191" i="2"/>
  <c r="F191" i="2" s="1"/>
  <c r="H191" i="2"/>
  <c r="I191" i="2" s="1"/>
  <c r="E192" i="2"/>
  <c r="F192" i="2" s="1"/>
  <c r="H192" i="2"/>
  <c r="I192" i="2" s="1"/>
  <c r="E193" i="2"/>
  <c r="F193" i="2" s="1"/>
  <c r="H193" i="2"/>
  <c r="I193" i="2" s="1"/>
  <c r="E194" i="2"/>
  <c r="F194" i="2" s="1"/>
  <c r="H194" i="2"/>
  <c r="I194" i="2" s="1"/>
  <c r="E195" i="2"/>
  <c r="F195" i="2" s="1"/>
  <c r="H195" i="2"/>
  <c r="I195" i="2" s="1"/>
  <c r="E196" i="2"/>
  <c r="F196" i="2" s="1"/>
  <c r="H196" i="2"/>
  <c r="I196" i="2" s="1"/>
  <c r="E197" i="2"/>
  <c r="F197" i="2" s="1"/>
  <c r="H197" i="2"/>
  <c r="I197" i="2" s="1"/>
  <c r="E198" i="2"/>
  <c r="F198" i="2" s="1"/>
  <c r="H198" i="2"/>
  <c r="I198" i="2" s="1"/>
  <c r="E199" i="2"/>
  <c r="F199" i="2" s="1"/>
  <c r="H199" i="2"/>
  <c r="I199" i="2" s="1"/>
  <c r="E200" i="2"/>
  <c r="F200" i="2" s="1"/>
  <c r="H200" i="2"/>
  <c r="I200" i="2" s="1"/>
  <c r="E201" i="2"/>
  <c r="F201" i="2" s="1"/>
  <c r="H201" i="2"/>
  <c r="I201" i="2" s="1"/>
  <c r="E202" i="2"/>
  <c r="F202" i="2" s="1"/>
  <c r="H202" i="2"/>
  <c r="I202" i="2" s="1"/>
  <c r="E203" i="2"/>
  <c r="F203" i="2" s="1"/>
  <c r="H203" i="2"/>
  <c r="I203" i="2" s="1"/>
  <c r="E204" i="2"/>
  <c r="F204" i="2" s="1"/>
  <c r="H204" i="2"/>
  <c r="I204" i="2" s="1"/>
  <c r="E205" i="2"/>
  <c r="F205" i="2" s="1"/>
  <c r="H205" i="2"/>
  <c r="I205" i="2" s="1"/>
  <c r="E206" i="2"/>
  <c r="F206" i="2" s="1"/>
  <c r="H206" i="2"/>
  <c r="I206" i="2" s="1"/>
  <c r="E207" i="2"/>
  <c r="F207" i="2" s="1"/>
  <c r="H207" i="2"/>
  <c r="I207" i="2" s="1"/>
  <c r="E208" i="2"/>
  <c r="F208" i="2" s="1"/>
  <c r="H208" i="2"/>
  <c r="I208" i="2" s="1"/>
  <c r="E209" i="2"/>
  <c r="F209" i="2" s="1"/>
  <c r="H209" i="2"/>
  <c r="I209" i="2" s="1"/>
  <c r="E210" i="2"/>
  <c r="F210" i="2" s="1"/>
  <c r="H210" i="2"/>
  <c r="I210" i="2" s="1"/>
  <c r="E211" i="2"/>
  <c r="F211" i="2" s="1"/>
  <c r="H211" i="2"/>
  <c r="I211" i="2" s="1"/>
  <c r="E212" i="2"/>
  <c r="F212" i="2" s="1"/>
  <c r="H212" i="2"/>
  <c r="I212" i="2" s="1"/>
  <c r="E213" i="2"/>
  <c r="F213" i="2" s="1"/>
  <c r="H213" i="2"/>
  <c r="I213" i="2" s="1"/>
  <c r="E214" i="2"/>
  <c r="F214" i="2" s="1"/>
  <c r="H214" i="2"/>
  <c r="I214" i="2" s="1"/>
  <c r="E215" i="2"/>
  <c r="F215" i="2" s="1"/>
  <c r="H215" i="2"/>
  <c r="I215" i="2" s="1"/>
  <c r="E216" i="2"/>
  <c r="F216" i="2" s="1"/>
  <c r="H216" i="2"/>
  <c r="I216" i="2" s="1"/>
  <c r="E217" i="2"/>
  <c r="F217" i="2" s="1"/>
  <c r="H217" i="2"/>
  <c r="I217" i="2" s="1"/>
  <c r="E218" i="2"/>
  <c r="F218" i="2" s="1"/>
  <c r="H218" i="2"/>
  <c r="I218" i="2" s="1"/>
  <c r="E219" i="2"/>
  <c r="F219" i="2" s="1"/>
  <c r="H219" i="2"/>
  <c r="I219" i="2" s="1"/>
  <c r="E220" i="2"/>
  <c r="H220" i="2"/>
  <c r="I220" i="2" s="1"/>
  <c r="E221" i="2"/>
  <c r="F221" i="2" s="1"/>
  <c r="H221" i="2"/>
  <c r="I221" i="2" s="1"/>
  <c r="E222" i="2"/>
  <c r="F222" i="2" s="1"/>
  <c r="H222" i="2"/>
  <c r="I222" i="2" s="1"/>
  <c r="E223" i="2"/>
  <c r="F223" i="2" s="1"/>
  <c r="H223" i="2"/>
  <c r="I223" i="2" s="1"/>
  <c r="E224" i="2"/>
  <c r="F224" i="2" s="1"/>
  <c r="H224" i="2"/>
  <c r="I224" i="2" s="1"/>
  <c r="E225" i="2"/>
  <c r="F225" i="2" s="1"/>
  <c r="H225" i="2"/>
  <c r="I225" i="2" s="1"/>
  <c r="E226" i="2"/>
  <c r="F226" i="2" s="1"/>
  <c r="H226" i="2"/>
  <c r="I226" i="2" s="1"/>
  <c r="E227" i="2"/>
  <c r="F227" i="2" s="1"/>
  <c r="H227" i="2"/>
  <c r="I227" i="2" s="1"/>
  <c r="E228" i="2"/>
  <c r="H228" i="2"/>
  <c r="I228" i="2" s="1"/>
  <c r="E229" i="2"/>
  <c r="F229" i="2" s="1"/>
  <c r="H229" i="2"/>
  <c r="I229" i="2" s="1"/>
  <c r="E230" i="2"/>
  <c r="F230" i="2" s="1"/>
  <c r="H230" i="2"/>
  <c r="I230" i="2" s="1"/>
  <c r="E231" i="2"/>
  <c r="F231" i="2" s="1"/>
  <c r="H231" i="2"/>
  <c r="I231" i="2" s="1"/>
  <c r="E232" i="2"/>
  <c r="F232" i="2" s="1"/>
  <c r="H232" i="2"/>
  <c r="I232" i="2" s="1"/>
  <c r="E233" i="2"/>
  <c r="F233" i="2" s="1"/>
  <c r="H233" i="2"/>
  <c r="I233" i="2" s="1"/>
  <c r="E234" i="2"/>
  <c r="F234" i="2" s="1"/>
  <c r="H234" i="2"/>
  <c r="I234" i="2" s="1"/>
  <c r="E235" i="2"/>
  <c r="F235" i="2" s="1"/>
  <c r="H235" i="2"/>
  <c r="I235" i="2" s="1"/>
  <c r="E236" i="2"/>
  <c r="F236" i="2" s="1"/>
  <c r="H236" i="2"/>
  <c r="I236" i="2" s="1"/>
  <c r="E237" i="2"/>
  <c r="F237" i="2" s="1"/>
  <c r="H237" i="2"/>
  <c r="I237" i="2" s="1"/>
  <c r="E238" i="2"/>
  <c r="F238" i="2" s="1"/>
  <c r="H238" i="2"/>
  <c r="I238" i="2" s="1"/>
  <c r="E239" i="2"/>
  <c r="F239" i="2" s="1"/>
  <c r="H239" i="2"/>
  <c r="I239" i="2" s="1"/>
  <c r="E240" i="2"/>
  <c r="F240" i="2" s="1"/>
  <c r="H240" i="2"/>
  <c r="I240" i="2" s="1"/>
  <c r="E241" i="2"/>
  <c r="F241" i="2" s="1"/>
  <c r="H241" i="2"/>
  <c r="I241" i="2" s="1"/>
  <c r="E242" i="2"/>
  <c r="F242" i="2" s="1"/>
  <c r="H242" i="2"/>
  <c r="I242" i="2" s="1"/>
  <c r="E243" i="2"/>
  <c r="F243" i="2" s="1"/>
  <c r="H243" i="2"/>
  <c r="I243" i="2" s="1"/>
  <c r="E244" i="2"/>
  <c r="F244" i="2" s="1"/>
  <c r="H244" i="2"/>
  <c r="I244" i="2" s="1"/>
  <c r="E245" i="2"/>
  <c r="F245" i="2" s="1"/>
  <c r="H245" i="2"/>
  <c r="I245" i="2" s="1"/>
  <c r="E246" i="2"/>
  <c r="F246" i="2" s="1"/>
  <c r="H246" i="2"/>
  <c r="I246" i="2" s="1"/>
  <c r="E247" i="2"/>
  <c r="F247" i="2" s="1"/>
  <c r="H247" i="2"/>
  <c r="I247" i="2" s="1"/>
  <c r="E248" i="2"/>
  <c r="F248" i="2" s="1"/>
  <c r="H248" i="2"/>
  <c r="I248" i="2" s="1"/>
  <c r="E249" i="2"/>
  <c r="F249" i="2" s="1"/>
  <c r="H249" i="2"/>
  <c r="I249" i="2" s="1"/>
  <c r="E250" i="2"/>
  <c r="F250" i="2" s="1"/>
  <c r="H250" i="2"/>
  <c r="I250" i="2" s="1"/>
  <c r="E251" i="2"/>
  <c r="F251" i="2" s="1"/>
  <c r="H251" i="2"/>
  <c r="I251" i="2" s="1"/>
  <c r="E252" i="2"/>
  <c r="F252" i="2" s="1"/>
  <c r="H252" i="2"/>
  <c r="I252" i="2" s="1"/>
  <c r="E253" i="2"/>
  <c r="F253" i="2" s="1"/>
  <c r="H253" i="2"/>
  <c r="I253" i="2" s="1"/>
  <c r="E254" i="2"/>
  <c r="F254" i="2" s="1"/>
  <c r="H254" i="2"/>
  <c r="I254" i="2" s="1"/>
  <c r="E255" i="2"/>
  <c r="F255" i="2" s="1"/>
  <c r="H255" i="2"/>
  <c r="I255" i="2" s="1"/>
  <c r="E256" i="2"/>
  <c r="F256" i="2" s="1"/>
  <c r="H256" i="2"/>
  <c r="I256" i="2" s="1"/>
  <c r="E257" i="2"/>
  <c r="F257" i="2" s="1"/>
  <c r="H257" i="2"/>
  <c r="I257" i="2" s="1"/>
  <c r="E258" i="2"/>
  <c r="F258" i="2" s="1"/>
  <c r="H258" i="2"/>
  <c r="I258" i="2" s="1"/>
  <c r="E259" i="2"/>
  <c r="F259" i="2" s="1"/>
  <c r="H259" i="2"/>
  <c r="I259" i="2" s="1"/>
  <c r="E260" i="2"/>
  <c r="F260" i="2" s="1"/>
  <c r="H260" i="2"/>
  <c r="I260" i="2" s="1"/>
  <c r="E261" i="2"/>
  <c r="F261" i="2" s="1"/>
  <c r="H261" i="2"/>
  <c r="I261" i="2" s="1"/>
  <c r="E262" i="2"/>
  <c r="F262" i="2" s="1"/>
  <c r="H262" i="2"/>
  <c r="I262" i="2" s="1"/>
  <c r="E263" i="2"/>
  <c r="F263" i="2" s="1"/>
  <c r="H263" i="2"/>
  <c r="I263" i="2" s="1"/>
  <c r="E264" i="2"/>
  <c r="F264" i="2" s="1"/>
  <c r="H264" i="2"/>
  <c r="I264" i="2" s="1"/>
  <c r="E265" i="2"/>
  <c r="H265" i="2"/>
  <c r="I265" i="2" s="1"/>
  <c r="E266" i="2"/>
  <c r="F266" i="2" s="1"/>
  <c r="H266" i="2"/>
  <c r="I266" i="2" s="1"/>
  <c r="E267" i="2"/>
  <c r="F267" i="2" s="1"/>
  <c r="H267" i="2"/>
  <c r="I267" i="2" s="1"/>
  <c r="E268" i="2"/>
  <c r="F268" i="2" s="1"/>
  <c r="H268" i="2"/>
  <c r="I268" i="2" s="1"/>
  <c r="E269" i="2"/>
  <c r="F269" i="2" s="1"/>
  <c r="H269" i="2"/>
  <c r="I269" i="2" s="1"/>
  <c r="E270" i="2"/>
  <c r="F270" i="2" s="1"/>
  <c r="H270" i="2"/>
  <c r="I270" i="2" s="1"/>
  <c r="E271" i="2"/>
  <c r="F271" i="2" s="1"/>
  <c r="H271" i="2"/>
  <c r="I271" i="2" s="1"/>
  <c r="E272" i="2"/>
  <c r="F272" i="2" s="1"/>
  <c r="H272" i="2"/>
  <c r="I272" i="2" s="1"/>
  <c r="E273" i="2"/>
  <c r="F273" i="2" s="1"/>
  <c r="H273" i="2"/>
  <c r="I273" i="2" s="1"/>
  <c r="E274" i="2"/>
  <c r="F274" i="2" s="1"/>
  <c r="H274" i="2"/>
  <c r="I274" i="2" s="1"/>
  <c r="E275" i="2"/>
  <c r="F275" i="2" s="1"/>
  <c r="H275" i="2"/>
  <c r="I275" i="2" s="1"/>
  <c r="E276" i="2"/>
  <c r="F276" i="2" s="1"/>
  <c r="H276" i="2"/>
  <c r="I276" i="2" s="1"/>
  <c r="E277" i="2"/>
  <c r="F277" i="2" s="1"/>
  <c r="H277" i="2"/>
  <c r="I277" i="2" s="1"/>
  <c r="E278" i="2"/>
  <c r="F278" i="2" s="1"/>
  <c r="H278" i="2"/>
  <c r="I278" i="2" s="1"/>
  <c r="E279" i="2"/>
  <c r="F279" i="2" s="1"/>
  <c r="H279" i="2"/>
  <c r="I279" i="2" s="1"/>
  <c r="E280" i="2"/>
  <c r="H280" i="2"/>
  <c r="I280" i="2" s="1"/>
  <c r="E281" i="2"/>
  <c r="H281" i="2"/>
  <c r="I281" i="2" s="1"/>
  <c r="E282" i="2"/>
  <c r="F282" i="2" s="1"/>
  <c r="H282" i="2"/>
  <c r="I282" i="2" s="1"/>
  <c r="E283" i="2"/>
  <c r="F283" i="2" s="1"/>
  <c r="H283" i="2"/>
  <c r="I283" i="2" s="1"/>
  <c r="E284" i="2"/>
  <c r="F284" i="2" s="1"/>
  <c r="H284" i="2"/>
  <c r="I284" i="2" s="1"/>
  <c r="E285" i="2"/>
  <c r="F285" i="2" s="1"/>
  <c r="H285" i="2"/>
  <c r="I285" i="2" s="1"/>
  <c r="E286" i="2"/>
  <c r="F286" i="2" s="1"/>
  <c r="H286" i="2"/>
  <c r="I286" i="2" s="1"/>
  <c r="E287" i="2"/>
  <c r="F287" i="2" s="1"/>
  <c r="H287" i="2"/>
  <c r="I287" i="2" s="1"/>
  <c r="E288" i="2"/>
  <c r="F288" i="2" s="1"/>
  <c r="H288" i="2"/>
  <c r="I288" i="2" s="1"/>
  <c r="E289" i="2"/>
  <c r="H289" i="2"/>
  <c r="I289" i="2" s="1"/>
  <c r="E290" i="2"/>
  <c r="F290" i="2" s="1"/>
  <c r="H290" i="2"/>
  <c r="I290" i="2" s="1"/>
  <c r="E291" i="2"/>
  <c r="F291" i="2" s="1"/>
  <c r="H291" i="2"/>
  <c r="I291" i="2" s="1"/>
  <c r="E292" i="2"/>
  <c r="H292" i="2"/>
  <c r="I292" i="2" s="1"/>
  <c r="E293" i="2"/>
  <c r="H293" i="2"/>
  <c r="I293" i="2" s="1"/>
  <c r="E294" i="2"/>
  <c r="F294" i="2" s="1"/>
  <c r="H294" i="2"/>
  <c r="I294" i="2" s="1"/>
  <c r="E295" i="2"/>
  <c r="F295" i="2" s="1"/>
  <c r="H295" i="2"/>
  <c r="I295" i="2" s="1"/>
  <c r="E296" i="2"/>
  <c r="F296" i="2" s="1"/>
  <c r="H296" i="2"/>
  <c r="I296" i="2" s="1"/>
  <c r="E297" i="2"/>
  <c r="H297" i="2"/>
  <c r="I297" i="2" s="1"/>
  <c r="E298" i="2"/>
  <c r="F298" i="2" s="1"/>
  <c r="H298" i="2"/>
  <c r="I298" i="2" s="1"/>
  <c r="E299" i="2"/>
  <c r="F299" i="2" s="1"/>
  <c r="H299" i="2"/>
  <c r="I299" i="2" s="1"/>
  <c r="E300" i="2"/>
  <c r="F300" i="2" s="1"/>
  <c r="H300" i="2"/>
  <c r="I300" i="2" s="1"/>
  <c r="E301" i="2"/>
  <c r="F301" i="2" s="1"/>
  <c r="H301" i="2"/>
  <c r="I301" i="2" s="1"/>
  <c r="E302" i="2"/>
  <c r="F302" i="2" s="1"/>
  <c r="H302" i="2"/>
  <c r="I302" i="2" s="1"/>
  <c r="E303" i="2"/>
  <c r="F303" i="2" s="1"/>
  <c r="H303" i="2"/>
  <c r="I303" i="2" s="1"/>
  <c r="E304" i="2"/>
  <c r="F304" i="2" s="1"/>
  <c r="H304" i="2"/>
  <c r="I304" i="2" s="1"/>
  <c r="E305" i="2"/>
  <c r="F305" i="2" s="1"/>
  <c r="H305" i="2"/>
  <c r="I305" i="2" s="1"/>
  <c r="E306" i="2"/>
  <c r="F306" i="2" s="1"/>
  <c r="H306" i="2"/>
  <c r="I306" i="2" s="1"/>
  <c r="E307" i="2"/>
  <c r="F307" i="2" s="1"/>
  <c r="H307" i="2"/>
  <c r="I307" i="2" s="1"/>
  <c r="E308" i="2"/>
  <c r="F308" i="2" s="1"/>
  <c r="H308" i="2"/>
  <c r="I308" i="2" s="1"/>
  <c r="E309" i="2"/>
  <c r="F309" i="2" s="1"/>
  <c r="H309" i="2"/>
  <c r="I309" i="2" s="1"/>
  <c r="E310" i="2"/>
  <c r="F310" i="2" s="1"/>
  <c r="H310" i="2"/>
  <c r="I310" i="2" s="1"/>
  <c r="E311" i="2"/>
  <c r="F311" i="2" s="1"/>
  <c r="H311" i="2"/>
  <c r="I311" i="2" s="1"/>
  <c r="E312" i="2"/>
  <c r="F312" i="2" s="1"/>
  <c r="H312" i="2"/>
  <c r="I312" i="2" s="1"/>
  <c r="E313" i="2"/>
  <c r="F313" i="2" s="1"/>
  <c r="H313" i="2"/>
  <c r="I313" i="2" s="1"/>
  <c r="E314" i="2"/>
  <c r="F314" i="2" s="1"/>
  <c r="H314" i="2"/>
  <c r="I314" i="2" s="1"/>
  <c r="E315" i="2"/>
  <c r="F315" i="2" s="1"/>
  <c r="H315" i="2"/>
  <c r="I315" i="2" s="1"/>
  <c r="E316" i="2"/>
  <c r="F316" i="2" s="1"/>
  <c r="H316" i="2"/>
  <c r="I316" i="2" s="1"/>
  <c r="E317" i="2"/>
  <c r="F317" i="2" s="1"/>
  <c r="H317" i="2"/>
  <c r="I317" i="2" s="1"/>
  <c r="E318" i="2"/>
  <c r="F318" i="2" s="1"/>
  <c r="H318" i="2"/>
  <c r="I318" i="2" s="1"/>
  <c r="E319" i="2"/>
  <c r="F319" i="2" s="1"/>
  <c r="H319" i="2"/>
  <c r="I319" i="2" s="1"/>
  <c r="E320" i="2"/>
  <c r="F320" i="2" s="1"/>
  <c r="H320" i="2"/>
  <c r="I320" i="2" s="1"/>
  <c r="E321" i="2"/>
  <c r="F321" i="2" s="1"/>
  <c r="H321" i="2"/>
  <c r="I321" i="2" s="1"/>
  <c r="E322" i="2"/>
  <c r="F322" i="2" s="1"/>
  <c r="H322" i="2"/>
  <c r="I322" i="2" s="1"/>
  <c r="E323" i="2"/>
  <c r="F323" i="2" s="1"/>
  <c r="H323" i="2"/>
  <c r="I323" i="2" s="1"/>
  <c r="E324" i="2"/>
  <c r="F324" i="2" s="1"/>
  <c r="H324" i="2"/>
  <c r="I324" i="2" s="1"/>
  <c r="E325" i="2"/>
  <c r="F325" i="2" s="1"/>
  <c r="H325" i="2"/>
  <c r="I325" i="2" s="1"/>
  <c r="E326" i="2"/>
  <c r="F326" i="2" s="1"/>
  <c r="H326" i="2"/>
  <c r="I326" i="2" s="1"/>
  <c r="E327" i="2"/>
  <c r="F327" i="2" s="1"/>
  <c r="H327" i="2"/>
  <c r="I327" i="2" s="1"/>
  <c r="E328" i="2"/>
  <c r="F328" i="2" s="1"/>
  <c r="H328" i="2"/>
  <c r="I328" i="2" s="1"/>
  <c r="E329" i="2"/>
  <c r="F329" i="2" s="1"/>
  <c r="H329" i="2"/>
  <c r="I329" i="2" s="1"/>
  <c r="E330" i="2"/>
  <c r="F330" i="2" s="1"/>
  <c r="H330" i="2"/>
  <c r="I330" i="2" s="1"/>
  <c r="E331" i="2"/>
  <c r="H331" i="2"/>
  <c r="I331" i="2" s="1"/>
  <c r="E332" i="2"/>
  <c r="F332" i="2" s="1"/>
  <c r="H332" i="2"/>
  <c r="I332" i="2" s="1"/>
  <c r="E333" i="2"/>
  <c r="F333" i="2" s="1"/>
  <c r="H333" i="2"/>
  <c r="I333" i="2" s="1"/>
  <c r="E334" i="2"/>
  <c r="F334" i="2" s="1"/>
  <c r="H334" i="2"/>
  <c r="I334" i="2" s="1"/>
  <c r="E335" i="2"/>
  <c r="F335" i="2" s="1"/>
  <c r="H335" i="2"/>
  <c r="I335" i="2" s="1"/>
  <c r="E336" i="2"/>
  <c r="F336" i="2" s="1"/>
  <c r="H336" i="2"/>
  <c r="I336" i="2" s="1"/>
  <c r="E337" i="2"/>
  <c r="F337" i="2" s="1"/>
  <c r="H337" i="2"/>
  <c r="I337" i="2" s="1"/>
  <c r="E338" i="2"/>
  <c r="F338" i="2" s="1"/>
  <c r="H338" i="2"/>
  <c r="I338" i="2" s="1"/>
  <c r="E339" i="2"/>
  <c r="F339" i="2" s="1"/>
  <c r="H339" i="2"/>
  <c r="I339" i="2" s="1"/>
  <c r="E340" i="2"/>
  <c r="F340" i="2" s="1"/>
  <c r="H340" i="2"/>
  <c r="I340" i="2" s="1"/>
  <c r="E341" i="2"/>
  <c r="F341" i="2" s="1"/>
  <c r="H341" i="2"/>
  <c r="I341" i="2" s="1"/>
  <c r="E342" i="2"/>
  <c r="F342" i="2" s="1"/>
  <c r="H342" i="2"/>
  <c r="I342" i="2" s="1"/>
  <c r="E343" i="2"/>
  <c r="F343" i="2" s="1"/>
  <c r="H343" i="2"/>
  <c r="I343" i="2" s="1"/>
  <c r="E344" i="2"/>
  <c r="F344" i="2" s="1"/>
  <c r="H344" i="2"/>
  <c r="I344" i="2" s="1"/>
  <c r="E345" i="2"/>
  <c r="F345" i="2" s="1"/>
  <c r="H345" i="2"/>
  <c r="I345" i="2" s="1"/>
  <c r="E346" i="2"/>
  <c r="F346" i="2" s="1"/>
  <c r="H346" i="2"/>
  <c r="I346" i="2" s="1"/>
  <c r="E347" i="2"/>
  <c r="F347" i="2" s="1"/>
  <c r="H347" i="2"/>
  <c r="I347" i="2" s="1"/>
  <c r="E348" i="2"/>
  <c r="F348" i="2" s="1"/>
  <c r="H348" i="2"/>
  <c r="I348" i="2" s="1"/>
  <c r="E349" i="2"/>
  <c r="F349" i="2" s="1"/>
  <c r="H349" i="2"/>
  <c r="I349" i="2" s="1"/>
  <c r="E350" i="2"/>
  <c r="F350" i="2" s="1"/>
  <c r="H350" i="2"/>
  <c r="I350" i="2" s="1"/>
  <c r="E351" i="2"/>
  <c r="F351" i="2" s="1"/>
  <c r="H351" i="2"/>
  <c r="I351" i="2" s="1"/>
  <c r="E352" i="2"/>
  <c r="F352" i="2" s="1"/>
  <c r="H352" i="2"/>
  <c r="I352" i="2" s="1"/>
  <c r="E353" i="2"/>
  <c r="F353" i="2" s="1"/>
  <c r="H353" i="2"/>
  <c r="I353" i="2" s="1"/>
  <c r="E354" i="2"/>
  <c r="F354" i="2" s="1"/>
  <c r="H354" i="2"/>
  <c r="I354" i="2" s="1"/>
  <c r="E355" i="2"/>
  <c r="F355" i="2" s="1"/>
  <c r="H355" i="2"/>
  <c r="I355" i="2" s="1"/>
  <c r="E356" i="2"/>
  <c r="F356" i="2" s="1"/>
  <c r="H356" i="2"/>
  <c r="I356" i="2" s="1"/>
  <c r="E357" i="2"/>
  <c r="F357" i="2" s="1"/>
  <c r="H357" i="2"/>
  <c r="I357" i="2" s="1"/>
  <c r="E358" i="2"/>
  <c r="F358" i="2" s="1"/>
  <c r="H358" i="2"/>
  <c r="I358" i="2" s="1"/>
  <c r="E359" i="2"/>
  <c r="F359" i="2" s="1"/>
  <c r="H359" i="2"/>
  <c r="I359" i="2" s="1"/>
  <c r="E360" i="2"/>
  <c r="H360" i="2"/>
  <c r="I360" i="2" s="1"/>
  <c r="E361" i="2"/>
  <c r="H361" i="2"/>
  <c r="I361" i="2" s="1"/>
  <c r="E362" i="2"/>
  <c r="F362" i="2" s="1"/>
  <c r="H362" i="2"/>
  <c r="I362" i="2" s="1"/>
  <c r="E363" i="2"/>
  <c r="F363" i="2" s="1"/>
  <c r="H363" i="2"/>
  <c r="I363" i="2" s="1"/>
  <c r="E364" i="2"/>
  <c r="F364" i="2" s="1"/>
  <c r="H364" i="2"/>
  <c r="I364" i="2" s="1"/>
  <c r="E365" i="2"/>
  <c r="F365" i="2" s="1"/>
  <c r="H365" i="2"/>
  <c r="I365" i="2" s="1"/>
  <c r="E366" i="2"/>
  <c r="H366" i="2"/>
  <c r="I366" i="2" s="1"/>
  <c r="E367" i="2"/>
  <c r="F367" i="2" s="1"/>
  <c r="H367" i="2"/>
  <c r="I367" i="2" s="1"/>
  <c r="E368" i="2"/>
  <c r="F368" i="2" s="1"/>
  <c r="H368" i="2"/>
  <c r="I368" i="2" s="1"/>
  <c r="E369" i="2"/>
  <c r="F369" i="2" s="1"/>
  <c r="H369" i="2"/>
  <c r="I369" i="2" s="1"/>
  <c r="E370" i="2"/>
  <c r="F370" i="2" s="1"/>
  <c r="H370" i="2"/>
  <c r="I370" i="2" s="1"/>
  <c r="E371" i="2"/>
  <c r="F371" i="2" s="1"/>
  <c r="H371" i="2"/>
  <c r="I371" i="2" s="1"/>
  <c r="E372" i="2"/>
  <c r="F372" i="2" s="1"/>
  <c r="H372" i="2"/>
  <c r="I372" i="2" s="1"/>
  <c r="E373" i="2"/>
  <c r="F373" i="2" s="1"/>
  <c r="H373" i="2"/>
  <c r="I373" i="2" s="1"/>
  <c r="E374" i="2"/>
  <c r="F374" i="2" s="1"/>
  <c r="H374" i="2"/>
  <c r="I374" i="2" s="1"/>
  <c r="E375" i="2"/>
  <c r="F375" i="2" s="1"/>
  <c r="H375" i="2"/>
  <c r="I375" i="2" s="1"/>
  <c r="E376" i="2"/>
  <c r="F376" i="2" s="1"/>
  <c r="H376" i="2"/>
  <c r="I376" i="2" s="1"/>
  <c r="E377" i="2"/>
  <c r="F377" i="2" s="1"/>
  <c r="H377" i="2"/>
  <c r="I377" i="2" s="1"/>
  <c r="E378" i="2"/>
  <c r="F378" i="2" s="1"/>
  <c r="H378" i="2"/>
  <c r="I378" i="2" s="1"/>
  <c r="E379" i="2"/>
  <c r="F379" i="2" s="1"/>
  <c r="H379" i="2"/>
  <c r="I379" i="2" s="1"/>
  <c r="E380" i="2"/>
  <c r="F380" i="2" s="1"/>
  <c r="H380" i="2"/>
  <c r="I380" i="2" s="1"/>
  <c r="E381" i="2"/>
  <c r="F381" i="2" s="1"/>
  <c r="H381" i="2"/>
  <c r="I381" i="2" s="1"/>
  <c r="E382" i="2"/>
  <c r="F382" i="2" s="1"/>
  <c r="H382" i="2"/>
  <c r="I382" i="2" s="1"/>
  <c r="E383" i="2"/>
  <c r="F383" i="2" s="1"/>
  <c r="H383" i="2"/>
  <c r="I383" i="2" s="1"/>
  <c r="E384" i="2"/>
  <c r="F384" i="2" s="1"/>
  <c r="H384" i="2"/>
  <c r="I384" i="2" s="1"/>
  <c r="E385" i="2"/>
  <c r="F385" i="2" s="1"/>
  <c r="H385" i="2"/>
  <c r="I385" i="2" s="1"/>
  <c r="E386" i="2"/>
  <c r="F386" i="2" s="1"/>
  <c r="H386" i="2"/>
  <c r="I386" i="2" s="1"/>
  <c r="E387" i="2"/>
  <c r="F387" i="2" s="1"/>
  <c r="H387" i="2"/>
  <c r="I387" i="2" s="1"/>
  <c r="E388" i="2"/>
  <c r="F388" i="2" s="1"/>
  <c r="H388" i="2"/>
  <c r="I388" i="2" s="1"/>
  <c r="E389" i="2"/>
  <c r="F389" i="2" s="1"/>
  <c r="H389" i="2"/>
  <c r="I389" i="2" s="1"/>
  <c r="E390" i="2"/>
  <c r="F390" i="2" s="1"/>
  <c r="H390" i="2"/>
  <c r="I390" i="2" s="1"/>
  <c r="E391" i="2"/>
  <c r="H391" i="2"/>
  <c r="I391" i="2" s="1"/>
  <c r="E392" i="2"/>
  <c r="H392" i="2"/>
  <c r="I392" i="2" s="1"/>
  <c r="E393" i="2"/>
  <c r="F393" i="2" s="1"/>
  <c r="H393" i="2"/>
  <c r="I393" i="2" s="1"/>
  <c r="E394" i="2"/>
  <c r="F394" i="2" s="1"/>
  <c r="H394" i="2"/>
  <c r="I394" i="2" s="1"/>
  <c r="E395" i="2"/>
  <c r="F395" i="2" s="1"/>
  <c r="H395" i="2"/>
  <c r="I395" i="2" s="1"/>
  <c r="E396" i="2"/>
  <c r="F396" i="2" s="1"/>
  <c r="H396" i="2"/>
  <c r="I396" i="2" s="1"/>
  <c r="E397" i="2"/>
  <c r="F397" i="2" s="1"/>
  <c r="H397" i="2"/>
  <c r="I397" i="2" s="1"/>
  <c r="E398" i="2"/>
  <c r="F398" i="2" s="1"/>
  <c r="H398" i="2"/>
  <c r="I398" i="2" s="1"/>
  <c r="E399" i="2"/>
  <c r="F399" i="2" s="1"/>
  <c r="H399" i="2"/>
  <c r="I399" i="2" s="1"/>
  <c r="E400" i="2"/>
  <c r="F400" i="2" s="1"/>
  <c r="H400" i="2"/>
  <c r="I400" i="2" s="1"/>
  <c r="E401" i="2"/>
  <c r="F401" i="2" s="1"/>
  <c r="H401" i="2"/>
  <c r="I401" i="2" s="1"/>
  <c r="E402" i="2"/>
  <c r="F402" i="2" s="1"/>
  <c r="H402" i="2"/>
  <c r="I402" i="2" s="1"/>
  <c r="E403" i="2"/>
  <c r="H403" i="2"/>
  <c r="I403" i="2" s="1"/>
  <c r="E404" i="2"/>
  <c r="H404" i="2"/>
  <c r="I404" i="2" s="1"/>
  <c r="E405" i="2"/>
  <c r="F405" i="2" s="1"/>
  <c r="H405" i="2"/>
  <c r="I405" i="2" s="1"/>
  <c r="E406" i="2"/>
  <c r="F406" i="2" s="1"/>
  <c r="H406" i="2"/>
  <c r="I406" i="2" s="1"/>
  <c r="E407" i="2"/>
  <c r="F407" i="2" s="1"/>
  <c r="H407" i="2"/>
  <c r="I407" i="2" s="1"/>
  <c r="E408" i="2"/>
  <c r="F408" i="2" s="1"/>
  <c r="H408" i="2"/>
  <c r="I408" i="2" s="1"/>
  <c r="E409" i="2"/>
  <c r="F409" i="2" s="1"/>
  <c r="H409" i="2"/>
  <c r="I409" i="2" s="1"/>
  <c r="E410" i="2"/>
  <c r="F410" i="2" s="1"/>
  <c r="H410" i="2"/>
  <c r="I410" i="2" s="1"/>
  <c r="E411" i="2"/>
  <c r="F411" i="2" s="1"/>
  <c r="H411" i="2"/>
  <c r="I411" i="2" s="1"/>
  <c r="E412" i="2"/>
  <c r="F412" i="2" s="1"/>
  <c r="H412" i="2"/>
  <c r="I412" i="2" s="1"/>
  <c r="E413" i="2"/>
  <c r="F413" i="2" s="1"/>
  <c r="H413" i="2"/>
  <c r="I413" i="2" s="1"/>
  <c r="E414" i="2"/>
  <c r="F414" i="2" s="1"/>
  <c r="H414" i="2"/>
  <c r="I414" i="2" s="1"/>
  <c r="E415" i="2"/>
  <c r="F415" i="2" s="1"/>
  <c r="H415" i="2"/>
  <c r="I415" i="2" s="1"/>
  <c r="E416" i="2"/>
  <c r="F416" i="2" s="1"/>
  <c r="H416" i="2"/>
  <c r="I416" i="2" s="1"/>
  <c r="E417" i="2"/>
  <c r="F417" i="2" s="1"/>
  <c r="H417" i="2"/>
  <c r="I417" i="2" s="1"/>
  <c r="E418" i="2"/>
  <c r="F418" i="2" s="1"/>
  <c r="H418" i="2"/>
  <c r="I418" i="2" s="1"/>
  <c r="E419" i="2"/>
  <c r="F419" i="2" s="1"/>
  <c r="H419" i="2"/>
  <c r="I419" i="2" s="1"/>
  <c r="E420" i="2"/>
  <c r="F420" i="2" s="1"/>
  <c r="H420" i="2"/>
  <c r="I420" i="2" s="1"/>
  <c r="E421" i="2"/>
  <c r="F421" i="2" s="1"/>
  <c r="H421" i="2"/>
  <c r="I421" i="2" s="1"/>
  <c r="E422" i="2"/>
  <c r="F422" i="2" s="1"/>
  <c r="H422" i="2"/>
  <c r="I422" i="2" s="1"/>
  <c r="E423" i="2"/>
  <c r="F423" i="2" s="1"/>
  <c r="H423" i="2"/>
  <c r="I423" i="2" s="1"/>
  <c r="E424" i="2"/>
  <c r="F424" i="2" s="1"/>
  <c r="H424" i="2"/>
  <c r="I424" i="2" s="1"/>
  <c r="E425" i="2"/>
  <c r="F425" i="2" s="1"/>
  <c r="H425" i="2"/>
  <c r="I425" i="2" s="1"/>
  <c r="E426" i="2"/>
  <c r="F426" i="2" s="1"/>
  <c r="H426" i="2"/>
  <c r="I426" i="2" s="1"/>
  <c r="E427" i="2"/>
  <c r="F427" i="2" s="1"/>
  <c r="H427" i="2"/>
  <c r="I427" i="2" s="1"/>
  <c r="E428" i="2"/>
  <c r="H428" i="2"/>
  <c r="I428" i="2" s="1"/>
  <c r="E429" i="2"/>
  <c r="F429" i="2" s="1"/>
  <c r="H429" i="2"/>
  <c r="I429" i="2" s="1"/>
  <c r="E430" i="2"/>
  <c r="F430" i="2" s="1"/>
  <c r="H430" i="2"/>
  <c r="I430" i="2" s="1"/>
  <c r="E431" i="2"/>
  <c r="F431" i="2" s="1"/>
  <c r="H431" i="2"/>
  <c r="I431" i="2" s="1"/>
  <c r="E432" i="2"/>
  <c r="F432" i="2" s="1"/>
  <c r="H432" i="2"/>
  <c r="I432" i="2" s="1"/>
  <c r="E433" i="2"/>
  <c r="F433" i="2" s="1"/>
  <c r="H433" i="2"/>
  <c r="I433" i="2" s="1"/>
  <c r="E434" i="2"/>
  <c r="F434" i="2" s="1"/>
  <c r="H434" i="2"/>
  <c r="I434" i="2" s="1"/>
  <c r="E435" i="2"/>
  <c r="F435" i="2" s="1"/>
  <c r="H435" i="2"/>
  <c r="I435" i="2" s="1"/>
  <c r="E436" i="2"/>
  <c r="F436" i="2" s="1"/>
  <c r="H436" i="2"/>
  <c r="I436" i="2" s="1"/>
  <c r="E437" i="2"/>
  <c r="F437" i="2" s="1"/>
  <c r="H437" i="2"/>
  <c r="I437" i="2" s="1"/>
  <c r="E438" i="2"/>
  <c r="F438" i="2" s="1"/>
  <c r="H438" i="2"/>
  <c r="I438" i="2" s="1"/>
  <c r="E439" i="2"/>
  <c r="F439" i="2" s="1"/>
  <c r="H439" i="2"/>
  <c r="I439" i="2" s="1"/>
  <c r="E440" i="2"/>
  <c r="F440" i="2" s="1"/>
  <c r="H440" i="2"/>
  <c r="I440" i="2" s="1"/>
  <c r="E441" i="2"/>
  <c r="H441" i="2"/>
  <c r="I441" i="2" s="1"/>
  <c r="E442" i="2"/>
  <c r="H442" i="2"/>
  <c r="I442" i="2" s="1"/>
  <c r="E443" i="2"/>
  <c r="H443" i="2"/>
  <c r="I443" i="2" s="1"/>
  <c r="E444" i="2"/>
  <c r="F444" i="2" s="1"/>
  <c r="H444" i="2"/>
  <c r="I444" i="2" s="1"/>
  <c r="E445" i="2"/>
  <c r="F445" i="2" s="1"/>
  <c r="H445" i="2"/>
  <c r="I445" i="2" s="1"/>
  <c r="E446" i="2"/>
  <c r="F446" i="2" s="1"/>
  <c r="H446" i="2"/>
  <c r="I446" i="2" s="1"/>
  <c r="E447" i="2"/>
  <c r="F447" i="2" s="1"/>
  <c r="H447" i="2"/>
  <c r="I447" i="2" s="1"/>
  <c r="E448" i="2"/>
  <c r="F448" i="2" s="1"/>
  <c r="H448" i="2"/>
  <c r="I448" i="2" s="1"/>
  <c r="E449" i="2"/>
  <c r="F449" i="2" s="1"/>
  <c r="H449" i="2"/>
  <c r="I449" i="2" s="1"/>
  <c r="E450" i="2"/>
  <c r="F450" i="2" s="1"/>
  <c r="H450" i="2"/>
  <c r="I450" i="2" s="1"/>
  <c r="E451" i="2"/>
  <c r="F451" i="2" s="1"/>
  <c r="H451" i="2"/>
  <c r="I451" i="2" s="1"/>
  <c r="E452" i="2"/>
  <c r="F452" i="2" s="1"/>
  <c r="H452" i="2"/>
  <c r="I452" i="2" s="1"/>
  <c r="E453" i="2"/>
  <c r="H453" i="2"/>
  <c r="I453" i="2" s="1"/>
  <c r="E454" i="2"/>
  <c r="F454" i="2" s="1"/>
  <c r="H454" i="2"/>
  <c r="I454" i="2" s="1"/>
  <c r="E455" i="2"/>
  <c r="F455" i="2" s="1"/>
  <c r="H455" i="2"/>
  <c r="I455" i="2" s="1"/>
  <c r="E456" i="2"/>
  <c r="F456" i="2" s="1"/>
  <c r="H456" i="2"/>
  <c r="I456" i="2" s="1"/>
  <c r="E457" i="2"/>
  <c r="F457" i="2" s="1"/>
  <c r="H457" i="2"/>
  <c r="I457" i="2" s="1"/>
  <c r="E458" i="2"/>
  <c r="F458" i="2" s="1"/>
  <c r="H458" i="2"/>
  <c r="I458" i="2" s="1"/>
  <c r="E459" i="2"/>
  <c r="F459" i="2" s="1"/>
  <c r="H459" i="2"/>
  <c r="I459" i="2" s="1"/>
  <c r="E460" i="2"/>
  <c r="H460" i="2"/>
  <c r="I460" i="2" s="1"/>
  <c r="E461" i="2"/>
  <c r="F461" i="2" s="1"/>
  <c r="H461" i="2"/>
  <c r="I461" i="2" s="1"/>
  <c r="E462" i="2"/>
  <c r="F462" i="2" s="1"/>
  <c r="H462" i="2"/>
  <c r="I462" i="2" s="1"/>
  <c r="E463" i="2"/>
  <c r="F463" i="2" s="1"/>
  <c r="H463" i="2"/>
  <c r="I463" i="2" s="1"/>
  <c r="E464" i="2"/>
  <c r="F464" i="2" s="1"/>
  <c r="H464" i="2"/>
  <c r="I464" i="2" s="1"/>
  <c r="E465" i="2"/>
  <c r="F465" i="2" s="1"/>
  <c r="H465" i="2"/>
  <c r="I465" i="2" s="1"/>
  <c r="E466" i="2"/>
  <c r="F466" i="2" s="1"/>
  <c r="H466" i="2"/>
  <c r="I466" i="2" s="1"/>
  <c r="E467" i="2"/>
  <c r="F467" i="2" s="1"/>
  <c r="H467" i="2"/>
  <c r="I467" i="2" s="1"/>
  <c r="E468" i="2"/>
  <c r="F468" i="2" s="1"/>
  <c r="H468" i="2"/>
  <c r="I468" i="2" s="1"/>
  <c r="E469" i="2"/>
  <c r="H469" i="2"/>
  <c r="I469" i="2" s="1"/>
  <c r="E470" i="2"/>
  <c r="F470" i="2" s="1"/>
  <c r="H470" i="2"/>
  <c r="I470" i="2" s="1"/>
  <c r="E471" i="2"/>
  <c r="F471" i="2" s="1"/>
  <c r="H471" i="2"/>
  <c r="I471" i="2" s="1"/>
  <c r="E472" i="2"/>
  <c r="F472" i="2" s="1"/>
  <c r="H472" i="2"/>
  <c r="I472" i="2" s="1"/>
  <c r="E473" i="2"/>
  <c r="F473" i="2" s="1"/>
  <c r="H473" i="2"/>
  <c r="I473" i="2" s="1"/>
  <c r="E474" i="2"/>
  <c r="F474" i="2" s="1"/>
  <c r="H474" i="2"/>
  <c r="I474" i="2" s="1"/>
  <c r="E475" i="2"/>
  <c r="F475" i="2" s="1"/>
  <c r="H475" i="2"/>
  <c r="I475" i="2" s="1"/>
  <c r="E476" i="2"/>
  <c r="F476" i="2" s="1"/>
  <c r="H476" i="2"/>
  <c r="I476" i="2" s="1"/>
  <c r="E477" i="2"/>
  <c r="F477" i="2" s="1"/>
  <c r="H477" i="2"/>
  <c r="I477" i="2" s="1"/>
  <c r="E478" i="2"/>
  <c r="F478" i="2" s="1"/>
  <c r="H478" i="2"/>
  <c r="I478" i="2" s="1"/>
  <c r="E479" i="2"/>
  <c r="H479" i="2"/>
  <c r="I479" i="2" s="1"/>
  <c r="E480" i="2"/>
  <c r="F480" i="2" s="1"/>
  <c r="H480" i="2"/>
  <c r="I480" i="2" s="1"/>
  <c r="E481" i="2"/>
  <c r="F481" i="2" s="1"/>
  <c r="H481" i="2"/>
  <c r="I481" i="2" s="1"/>
  <c r="E482" i="2"/>
  <c r="F482" i="2" s="1"/>
  <c r="H482" i="2"/>
  <c r="I482" i="2" s="1"/>
  <c r="E483" i="2"/>
  <c r="F483" i="2" s="1"/>
  <c r="H483" i="2"/>
  <c r="I483" i="2" s="1"/>
  <c r="E484" i="2"/>
  <c r="F484" i="2" s="1"/>
  <c r="H484" i="2"/>
  <c r="I484" i="2" s="1"/>
  <c r="E485" i="2"/>
  <c r="F485" i="2" s="1"/>
  <c r="H485" i="2"/>
  <c r="I485" i="2" s="1"/>
  <c r="E486" i="2"/>
  <c r="F486" i="2" s="1"/>
  <c r="H486" i="2"/>
  <c r="I486" i="2" s="1"/>
  <c r="E487" i="2"/>
  <c r="F487" i="2" s="1"/>
  <c r="H487" i="2"/>
  <c r="I487" i="2" s="1"/>
  <c r="E488" i="2"/>
  <c r="F488" i="2" s="1"/>
  <c r="H488" i="2"/>
  <c r="I488" i="2" s="1"/>
  <c r="E489" i="2"/>
  <c r="F489" i="2" s="1"/>
  <c r="H489" i="2"/>
  <c r="I489" i="2" s="1"/>
  <c r="E490" i="2"/>
  <c r="F490" i="2" s="1"/>
  <c r="H490" i="2"/>
  <c r="I490" i="2" s="1"/>
  <c r="E491" i="2"/>
  <c r="F491" i="2" s="1"/>
  <c r="H491" i="2"/>
  <c r="I491" i="2" s="1"/>
  <c r="E492" i="2"/>
  <c r="F492" i="2" s="1"/>
  <c r="H492" i="2"/>
  <c r="I492" i="2" s="1"/>
  <c r="E493" i="2"/>
  <c r="H493" i="2"/>
  <c r="I493" i="2" s="1"/>
  <c r="E494" i="2"/>
  <c r="F494" i="2" s="1"/>
  <c r="H494" i="2"/>
  <c r="I494" i="2" s="1"/>
  <c r="E495" i="2"/>
  <c r="F495" i="2" s="1"/>
  <c r="H495" i="2"/>
  <c r="I495" i="2" s="1"/>
  <c r="E496" i="2"/>
  <c r="F496" i="2" s="1"/>
  <c r="H496" i="2"/>
  <c r="I496" i="2" s="1"/>
  <c r="E497" i="2"/>
  <c r="F497" i="2" s="1"/>
  <c r="H497" i="2"/>
  <c r="I497" i="2" s="1"/>
  <c r="E498" i="2"/>
  <c r="F498" i="2" s="1"/>
  <c r="H498" i="2"/>
  <c r="I498" i="2" s="1"/>
  <c r="E499" i="2"/>
  <c r="F499" i="2" s="1"/>
  <c r="H499" i="2"/>
  <c r="I499" i="2" s="1"/>
  <c r="E500" i="2"/>
  <c r="F500" i="2" s="1"/>
  <c r="H500" i="2"/>
  <c r="I500" i="2" s="1"/>
  <c r="E501" i="2"/>
  <c r="F501" i="2" s="1"/>
  <c r="H501" i="2"/>
  <c r="I501" i="2" s="1"/>
  <c r="E502" i="2"/>
  <c r="F502" i="2" s="1"/>
  <c r="H502" i="2"/>
  <c r="I502" i="2" s="1"/>
  <c r="E503" i="2"/>
  <c r="F503" i="2" s="1"/>
  <c r="H503" i="2"/>
  <c r="I503" i="2" s="1"/>
  <c r="E504" i="2"/>
  <c r="F504" i="2" s="1"/>
  <c r="H504" i="2"/>
  <c r="I504" i="2" s="1"/>
  <c r="E505" i="2"/>
  <c r="F505" i="2" s="1"/>
  <c r="H505" i="2"/>
  <c r="I505" i="2" s="1"/>
  <c r="E506" i="2"/>
  <c r="F506" i="2" s="1"/>
  <c r="H506" i="2"/>
  <c r="I506" i="2" s="1"/>
  <c r="E507" i="2"/>
  <c r="F507" i="2" s="1"/>
  <c r="H507" i="2"/>
  <c r="I507" i="2" s="1"/>
  <c r="E508" i="2"/>
  <c r="F508" i="2" s="1"/>
  <c r="H508" i="2"/>
  <c r="I508" i="2" s="1"/>
  <c r="E509" i="2"/>
  <c r="F509" i="2" s="1"/>
  <c r="H509" i="2"/>
  <c r="I509" i="2" s="1"/>
  <c r="E510" i="2"/>
  <c r="H510" i="2"/>
  <c r="I510" i="2" s="1"/>
  <c r="E511" i="2"/>
  <c r="F511" i="2" s="1"/>
  <c r="H511" i="2"/>
  <c r="I511" i="2" s="1"/>
  <c r="E512" i="2"/>
  <c r="F512" i="2" s="1"/>
  <c r="H512" i="2"/>
  <c r="I512" i="2" s="1"/>
  <c r="E513" i="2"/>
  <c r="F513" i="2" s="1"/>
  <c r="H513" i="2"/>
  <c r="I513" i="2" s="1"/>
  <c r="E514" i="2"/>
  <c r="F514" i="2" s="1"/>
  <c r="H514" i="2"/>
  <c r="I514" i="2" s="1"/>
  <c r="E515" i="2"/>
  <c r="F515" i="2" s="1"/>
  <c r="H515" i="2"/>
  <c r="I515" i="2" s="1"/>
  <c r="E516" i="2"/>
  <c r="H516" i="2"/>
  <c r="I516" i="2" s="1"/>
  <c r="E517" i="2"/>
  <c r="F517" i="2" s="1"/>
  <c r="H517" i="2"/>
  <c r="I517" i="2" s="1"/>
  <c r="E518" i="2"/>
  <c r="F518" i="2" s="1"/>
  <c r="H518" i="2"/>
  <c r="I518" i="2" s="1"/>
  <c r="E519" i="2"/>
  <c r="F519" i="2" s="1"/>
  <c r="H519" i="2"/>
  <c r="I519" i="2" s="1"/>
  <c r="E520" i="2"/>
  <c r="F520" i="2" s="1"/>
  <c r="H520" i="2"/>
  <c r="I520" i="2" s="1"/>
  <c r="E521" i="2"/>
  <c r="F521" i="2" s="1"/>
  <c r="H521" i="2"/>
  <c r="I521" i="2" s="1"/>
  <c r="E522" i="2"/>
  <c r="F522" i="2" s="1"/>
  <c r="H522" i="2"/>
  <c r="I522" i="2" s="1"/>
  <c r="E523" i="2"/>
  <c r="F523" i="2" s="1"/>
  <c r="H523" i="2"/>
  <c r="I523" i="2" s="1"/>
  <c r="E524" i="2"/>
  <c r="F524" i="2" s="1"/>
  <c r="H524" i="2"/>
  <c r="I524" i="2" s="1"/>
  <c r="E525" i="2"/>
  <c r="F525" i="2" s="1"/>
  <c r="H525" i="2"/>
  <c r="I525" i="2" s="1"/>
  <c r="E526" i="2"/>
  <c r="H526" i="2"/>
  <c r="I526" i="2" s="1"/>
  <c r="E527" i="2"/>
  <c r="F527" i="2" s="1"/>
  <c r="H527" i="2"/>
  <c r="I527" i="2" s="1"/>
  <c r="E528" i="2"/>
  <c r="F528" i="2" s="1"/>
  <c r="H528" i="2"/>
  <c r="I528" i="2" s="1"/>
  <c r="E529" i="2"/>
  <c r="F529" i="2" s="1"/>
  <c r="H529" i="2"/>
  <c r="I529" i="2" s="1"/>
  <c r="E530" i="2"/>
  <c r="F530" i="2" s="1"/>
  <c r="H530" i="2"/>
  <c r="I530" i="2" s="1"/>
  <c r="E531" i="2"/>
  <c r="F531" i="2" s="1"/>
  <c r="H531" i="2"/>
  <c r="I531" i="2" s="1"/>
  <c r="E532" i="2"/>
  <c r="F532" i="2" s="1"/>
  <c r="H532" i="2"/>
  <c r="I532" i="2" s="1"/>
  <c r="E533" i="2"/>
  <c r="F533" i="2" s="1"/>
  <c r="H533" i="2"/>
  <c r="I533" i="2" s="1"/>
  <c r="E534" i="2"/>
  <c r="F534" i="2" s="1"/>
  <c r="H534" i="2"/>
  <c r="I534" i="2" s="1"/>
  <c r="E535" i="2"/>
  <c r="F535" i="2" s="1"/>
  <c r="H535" i="2"/>
  <c r="I535" i="2" s="1"/>
  <c r="E536" i="2"/>
  <c r="F536" i="2" s="1"/>
  <c r="H536" i="2"/>
  <c r="I536" i="2" s="1"/>
  <c r="E537" i="2"/>
  <c r="F537" i="2" s="1"/>
  <c r="H537" i="2"/>
  <c r="I537" i="2" s="1"/>
  <c r="E538" i="2"/>
  <c r="F538" i="2" s="1"/>
  <c r="H538" i="2"/>
  <c r="I538" i="2" s="1"/>
  <c r="E539" i="2"/>
  <c r="F539" i="2" s="1"/>
  <c r="H539" i="2"/>
  <c r="I539" i="2" s="1"/>
  <c r="E540" i="2"/>
  <c r="F540" i="2" s="1"/>
  <c r="H540" i="2"/>
  <c r="I540" i="2" s="1"/>
  <c r="E541" i="2"/>
  <c r="F541" i="2" s="1"/>
  <c r="H541" i="2"/>
  <c r="E542" i="2"/>
  <c r="F542" i="2" s="1"/>
  <c r="H542" i="2"/>
  <c r="I542" i="2" s="1"/>
  <c r="E543" i="2"/>
  <c r="F543" i="2" s="1"/>
  <c r="H543" i="2"/>
  <c r="I543" i="2" s="1"/>
  <c r="E544" i="2"/>
  <c r="F544" i="2" s="1"/>
  <c r="H544" i="2"/>
  <c r="I544" i="2" s="1"/>
  <c r="E545" i="2"/>
  <c r="F545" i="2" s="1"/>
  <c r="H545" i="2"/>
  <c r="I545" i="2" s="1"/>
  <c r="E546" i="2"/>
  <c r="F546" i="2" s="1"/>
  <c r="H546" i="2"/>
  <c r="I546" i="2" s="1"/>
  <c r="E547" i="2"/>
  <c r="F547" i="2" s="1"/>
  <c r="H547" i="2"/>
  <c r="I547" i="2" s="1"/>
  <c r="E548" i="2"/>
  <c r="F548" i="2" s="1"/>
  <c r="H548" i="2"/>
  <c r="I548" i="2" s="1"/>
  <c r="E549" i="2"/>
  <c r="F549" i="2" s="1"/>
  <c r="H549" i="2"/>
  <c r="I549" i="2" s="1"/>
  <c r="E550" i="2"/>
  <c r="F550" i="2" s="1"/>
  <c r="H550" i="2"/>
  <c r="I550" i="2" s="1"/>
  <c r="E551" i="2"/>
  <c r="F551" i="2" s="1"/>
  <c r="H551" i="2"/>
  <c r="I551" i="2" s="1"/>
  <c r="E552" i="2"/>
  <c r="H552" i="2"/>
  <c r="I552" i="2" s="1"/>
  <c r="E553" i="2"/>
  <c r="F553" i="2" s="1"/>
  <c r="H553" i="2"/>
  <c r="I553" i="2" s="1"/>
  <c r="E554" i="2"/>
  <c r="F554" i="2" s="1"/>
  <c r="H554" i="2"/>
  <c r="I554" i="2" s="1"/>
  <c r="E555" i="2"/>
  <c r="F555" i="2" s="1"/>
  <c r="H555" i="2"/>
  <c r="I555" i="2" s="1"/>
  <c r="E556" i="2"/>
  <c r="H556" i="2"/>
  <c r="I556" i="2" s="1"/>
  <c r="E557" i="2"/>
  <c r="F557" i="2" s="1"/>
  <c r="H557" i="2"/>
  <c r="I557" i="2" s="1"/>
  <c r="E558" i="2"/>
  <c r="F558" i="2" s="1"/>
  <c r="H558" i="2"/>
  <c r="I558" i="2" s="1"/>
  <c r="E559" i="2"/>
  <c r="F559" i="2" s="1"/>
  <c r="H559" i="2"/>
  <c r="I559" i="2" s="1"/>
  <c r="E560" i="2"/>
  <c r="F560" i="2" s="1"/>
  <c r="H560" i="2"/>
  <c r="I560" i="2" s="1"/>
  <c r="E561" i="2"/>
  <c r="F561" i="2" s="1"/>
  <c r="H561" i="2"/>
  <c r="I561" i="2" s="1"/>
  <c r="E562" i="2"/>
  <c r="F562" i="2" s="1"/>
  <c r="H562" i="2"/>
  <c r="I562" i="2" s="1"/>
  <c r="E563" i="2"/>
  <c r="F563" i="2" s="1"/>
  <c r="H563" i="2"/>
  <c r="I563" i="2" s="1"/>
  <c r="E564" i="2"/>
  <c r="F564" i="2" s="1"/>
  <c r="H564" i="2"/>
  <c r="I564" i="2" s="1"/>
  <c r="E565" i="2"/>
  <c r="F565" i="2" s="1"/>
  <c r="H565" i="2"/>
  <c r="I565" i="2" s="1"/>
  <c r="E566" i="2"/>
  <c r="F566" i="2" s="1"/>
  <c r="H566" i="2"/>
  <c r="I566" i="2" s="1"/>
  <c r="E567" i="2"/>
  <c r="F567" i="2" s="1"/>
  <c r="H567" i="2"/>
  <c r="I567" i="2" s="1"/>
  <c r="E568" i="2"/>
  <c r="F568" i="2" s="1"/>
  <c r="H568" i="2"/>
  <c r="I568" i="2" s="1"/>
  <c r="E569" i="2"/>
  <c r="H569" i="2"/>
  <c r="I569" i="2" s="1"/>
  <c r="E570" i="2"/>
  <c r="F570" i="2" s="1"/>
  <c r="H570" i="2"/>
  <c r="I570" i="2" s="1"/>
  <c r="E571" i="2"/>
  <c r="F571" i="2" s="1"/>
  <c r="H571" i="2"/>
  <c r="I571" i="2" s="1"/>
  <c r="E572" i="2"/>
  <c r="F572" i="2" s="1"/>
  <c r="H572" i="2"/>
  <c r="I572" i="2" s="1"/>
  <c r="E573" i="2"/>
  <c r="F573" i="2" s="1"/>
  <c r="H573" i="2"/>
  <c r="I573" i="2" s="1"/>
  <c r="E574" i="2"/>
  <c r="F574" i="2" s="1"/>
  <c r="H574" i="2"/>
  <c r="I574" i="2" s="1"/>
  <c r="E575" i="2"/>
  <c r="F575" i="2" s="1"/>
  <c r="H575" i="2"/>
  <c r="I575" i="2" s="1"/>
  <c r="E576" i="2"/>
  <c r="F576" i="2" s="1"/>
  <c r="H576" i="2"/>
  <c r="I576" i="2" s="1"/>
  <c r="E577" i="2"/>
  <c r="F577" i="2" s="1"/>
  <c r="H577" i="2"/>
  <c r="I577" i="2" s="1"/>
  <c r="E578" i="2"/>
  <c r="F578" i="2" s="1"/>
  <c r="H578" i="2"/>
  <c r="I578" i="2" s="1"/>
  <c r="E579" i="2"/>
  <c r="F579" i="2" s="1"/>
  <c r="H579" i="2"/>
  <c r="I579" i="2" s="1"/>
  <c r="E580" i="2"/>
  <c r="F580" i="2" s="1"/>
  <c r="H580" i="2"/>
  <c r="I580" i="2" s="1"/>
  <c r="E581" i="2"/>
  <c r="H581" i="2"/>
  <c r="I581" i="2" s="1"/>
  <c r="E582" i="2"/>
  <c r="H582" i="2"/>
  <c r="I582" i="2" s="1"/>
  <c r="E583" i="2"/>
  <c r="F583" i="2" s="1"/>
  <c r="H583" i="2"/>
  <c r="I583" i="2" s="1"/>
  <c r="E584" i="2"/>
  <c r="F584" i="2" s="1"/>
  <c r="H584" i="2"/>
  <c r="I584" i="2" s="1"/>
  <c r="E585" i="2"/>
  <c r="F585" i="2" s="1"/>
  <c r="H585" i="2"/>
  <c r="I585" i="2" s="1"/>
  <c r="E586" i="2"/>
  <c r="H586" i="2"/>
  <c r="I586" i="2" s="1"/>
  <c r="E587" i="2"/>
  <c r="F587" i="2" s="1"/>
  <c r="H587" i="2"/>
  <c r="I587" i="2" s="1"/>
  <c r="E588" i="2"/>
  <c r="F588" i="2" s="1"/>
  <c r="H588" i="2"/>
  <c r="I588" i="2" s="1"/>
  <c r="E589" i="2"/>
  <c r="F589" i="2" s="1"/>
  <c r="H589" i="2"/>
  <c r="I589" i="2" s="1"/>
  <c r="E590" i="2"/>
  <c r="F590" i="2" s="1"/>
  <c r="H590" i="2"/>
  <c r="I590" i="2" s="1"/>
  <c r="E591" i="2"/>
  <c r="F591" i="2" s="1"/>
  <c r="H591" i="2"/>
  <c r="I591" i="2" s="1"/>
  <c r="E592" i="2"/>
  <c r="F592" i="2" s="1"/>
  <c r="H592" i="2"/>
  <c r="I592" i="2" s="1"/>
  <c r="E593" i="2"/>
  <c r="F593" i="2" s="1"/>
  <c r="H593" i="2"/>
  <c r="I593" i="2" s="1"/>
  <c r="E594" i="2"/>
  <c r="F594" i="2" s="1"/>
  <c r="H594" i="2"/>
  <c r="I594" i="2" s="1"/>
  <c r="E595" i="2"/>
  <c r="F595" i="2" s="1"/>
  <c r="H595" i="2"/>
  <c r="I595" i="2" s="1"/>
  <c r="E596" i="2"/>
  <c r="F596" i="2" s="1"/>
  <c r="H596" i="2"/>
  <c r="I596" i="2" s="1"/>
  <c r="E597" i="2"/>
  <c r="F597" i="2" s="1"/>
  <c r="H597" i="2"/>
  <c r="I597" i="2" s="1"/>
  <c r="E598" i="2"/>
  <c r="F598" i="2" s="1"/>
  <c r="H598" i="2"/>
  <c r="I598" i="2" s="1"/>
  <c r="E599" i="2"/>
  <c r="F599" i="2" s="1"/>
  <c r="H599" i="2"/>
  <c r="I599" i="2" s="1"/>
  <c r="E600" i="2"/>
  <c r="F600" i="2" s="1"/>
  <c r="H600" i="2"/>
  <c r="I600" i="2" s="1"/>
  <c r="E601" i="2"/>
  <c r="H601" i="2"/>
  <c r="I601" i="2" s="1"/>
  <c r="E602" i="2"/>
  <c r="F602" i="2" s="1"/>
  <c r="H602" i="2"/>
  <c r="I602" i="2" s="1"/>
  <c r="E603" i="2"/>
  <c r="F603" i="2" s="1"/>
  <c r="H603" i="2"/>
  <c r="I603" i="2" s="1"/>
  <c r="E604" i="2"/>
  <c r="F604" i="2" s="1"/>
  <c r="H604" i="2"/>
  <c r="I604" i="2" s="1"/>
  <c r="E605" i="2"/>
  <c r="F605" i="2" s="1"/>
  <c r="H605" i="2"/>
  <c r="I605" i="2" s="1"/>
  <c r="E606" i="2"/>
  <c r="F606" i="2" s="1"/>
  <c r="H606" i="2"/>
  <c r="I606" i="2" s="1"/>
  <c r="E607" i="2"/>
  <c r="F607" i="2" s="1"/>
  <c r="H607" i="2"/>
  <c r="I607" i="2" s="1"/>
  <c r="E608" i="2"/>
  <c r="F608" i="2" s="1"/>
  <c r="H608" i="2"/>
  <c r="I608" i="2" s="1"/>
  <c r="E609" i="2"/>
  <c r="F609" i="2" s="1"/>
  <c r="H609" i="2"/>
  <c r="I609" i="2" s="1"/>
  <c r="E610" i="2"/>
  <c r="F610" i="2" s="1"/>
  <c r="H610" i="2"/>
  <c r="I610" i="2" s="1"/>
  <c r="E611" i="2"/>
  <c r="F611" i="2" s="1"/>
  <c r="H611" i="2"/>
  <c r="I611" i="2" s="1"/>
  <c r="E612" i="2"/>
  <c r="F612" i="2" s="1"/>
  <c r="H612" i="2"/>
  <c r="I612" i="2" s="1"/>
  <c r="E613" i="2"/>
  <c r="F613" i="2" s="1"/>
  <c r="H613" i="2"/>
  <c r="I613" i="2" s="1"/>
  <c r="E614" i="2"/>
  <c r="H614" i="2"/>
  <c r="I614" i="2" s="1"/>
  <c r="E615" i="2"/>
  <c r="F615" i="2" s="1"/>
  <c r="H615" i="2"/>
  <c r="I615" i="2" s="1"/>
  <c r="E616" i="2"/>
  <c r="F616" i="2" s="1"/>
  <c r="H616" i="2"/>
  <c r="I616" i="2" s="1"/>
  <c r="E617" i="2"/>
  <c r="F617" i="2" s="1"/>
  <c r="H617" i="2"/>
  <c r="I617" i="2" s="1"/>
  <c r="E618" i="2"/>
  <c r="F618" i="2" s="1"/>
  <c r="H618" i="2"/>
  <c r="I618" i="2" s="1"/>
  <c r="E619" i="2"/>
  <c r="F619" i="2" s="1"/>
  <c r="H619" i="2"/>
  <c r="I619" i="2" s="1"/>
  <c r="E620" i="2"/>
  <c r="H620" i="2"/>
  <c r="I620" i="2" s="1"/>
  <c r="E621" i="2"/>
  <c r="F621" i="2" s="1"/>
  <c r="H621" i="2"/>
  <c r="I621" i="2" s="1"/>
  <c r="E622" i="2"/>
  <c r="F622" i="2" s="1"/>
  <c r="H622" i="2"/>
  <c r="I622" i="2" s="1"/>
  <c r="E623" i="2"/>
  <c r="F623" i="2" s="1"/>
  <c r="H623" i="2"/>
  <c r="I623" i="2" s="1"/>
  <c r="E624" i="2"/>
  <c r="F624" i="2" s="1"/>
  <c r="H624" i="2"/>
  <c r="I624" i="2" s="1"/>
  <c r="E625" i="2"/>
  <c r="H625" i="2"/>
  <c r="I625" i="2" s="1"/>
  <c r="E627" i="2"/>
  <c r="F627" i="2" s="1"/>
  <c r="H627" i="2"/>
  <c r="I627" i="2" s="1"/>
  <c r="E628" i="2"/>
  <c r="F628" i="2" s="1"/>
  <c r="H628" i="2"/>
  <c r="I628" i="2" s="1"/>
  <c r="E629" i="2"/>
  <c r="F629" i="2" s="1"/>
  <c r="H629" i="2"/>
  <c r="I629" i="2" s="1"/>
  <c r="E630" i="2"/>
  <c r="F630" i="2" s="1"/>
  <c r="H630" i="2"/>
  <c r="I630" i="2" s="1"/>
  <c r="E631" i="2"/>
  <c r="F631" i="2" s="1"/>
  <c r="H631" i="2"/>
  <c r="I631" i="2" s="1"/>
  <c r="E632" i="2"/>
  <c r="F632" i="2" s="1"/>
  <c r="H632" i="2"/>
  <c r="I632" i="2" s="1"/>
  <c r="E633" i="2"/>
  <c r="F633" i="2" s="1"/>
  <c r="H633" i="2"/>
  <c r="I633" i="2" s="1"/>
  <c r="E634" i="2"/>
  <c r="F634" i="2" s="1"/>
  <c r="H634" i="2"/>
  <c r="I634" i="2" s="1"/>
  <c r="E635" i="2"/>
  <c r="F635" i="2" s="1"/>
  <c r="H635" i="2"/>
  <c r="E636" i="2"/>
  <c r="F636" i="2" s="1"/>
  <c r="H636" i="2"/>
  <c r="I636" i="2" s="1"/>
  <c r="E637" i="2"/>
  <c r="F637" i="2" s="1"/>
  <c r="H637" i="2"/>
  <c r="I637" i="2" s="1"/>
  <c r="E638" i="2"/>
  <c r="F638" i="2" s="1"/>
  <c r="H638" i="2"/>
  <c r="I638" i="2" s="1"/>
  <c r="E639" i="2"/>
  <c r="F639" i="2" s="1"/>
  <c r="H639" i="2"/>
  <c r="I639" i="2" s="1"/>
  <c r="E640" i="2"/>
  <c r="F640" i="2" s="1"/>
  <c r="H640" i="2"/>
  <c r="I640" i="2" s="1"/>
  <c r="E641" i="2"/>
  <c r="F641" i="2" s="1"/>
  <c r="H641" i="2"/>
  <c r="I641" i="2" s="1"/>
  <c r="E642" i="2"/>
  <c r="F642" i="2" s="1"/>
  <c r="H642" i="2"/>
  <c r="I642" i="2" s="1"/>
  <c r="E643" i="2"/>
  <c r="H643" i="2"/>
  <c r="I643" i="2" s="1"/>
  <c r="E644" i="2"/>
  <c r="F644" i="2" s="1"/>
  <c r="H644" i="2"/>
  <c r="I644" i="2" s="1"/>
  <c r="E645" i="2"/>
  <c r="F645" i="2" s="1"/>
  <c r="H645" i="2"/>
  <c r="I645" i="2" s="1"/>
  <c r="E646" i="2"/>
  <c r="F646" i="2" s="1"/>
  <c r="H646" i="2"/>
  <c r="I646" i="2" s="1"/>
  <c r="E647" i="2"/>
  <c r="F647" i="2" s="1"/>
  <c r="H647" i="2"/>
  <c r="I647" i="2" s="1"/>
  <c r="E648" i="2"/>
  <c r="F648" i="2" s="1"/>
  <c r="H648" i="2"/>
  <c r="I648" i="2" s="1"/>
  <c r="E649" i="2"/>
  <c r="F649" i="2" s="1"/>
  <c r="H649" i="2"/>
  <c r="I649" i="2" s="1"/>
  <c r="E650" i="2"/>
  <c r="F650" i="2" s="1"/>
  <c r="H650" i="2"/>
  <c r="I650" i="2" s="1"/>
  <c r="E651" i="2"/>
  <c r="F651" i="2" s="1"/>
  <c r="H651" i="2"/>
  <c r="I651" i="2" s="1"/>
  <c r="E652" i="2"/>
  <c r="F652" i="2" s="1"/>
  <c r="H652" i="2"/>
  <c r="I652" i="2" s="1"/>
  <c r="E653" i="2"/>
  <c r="H653" i="2"/>
  <c r="I653" i="2" s="1"/>
  <c r="E654" i="2"/>
  <c r="F654" i="2" s="1"/>
  <c r="H654" i="2"/>
  <c r="I654" i="2" s="1"/>
  <c r="E655" i="2"/>
  <c r="F655" i="2" s="1"/>
  <c r="H655" i="2"/>
  <c r="I655" i="2" s="1"/>
  <c r="E656" i="2"/>
  <c r="F656" i="2" s="1"/>
  <c r="H656" i="2"/>
  <c r="I656" i="2" s="1"/>
  <c r="E657" i="2"/>
  <c r="F657" i="2" s="1"/>
  <c r="H657" i="2"/>
  <c r="I657" i="2" s="1"/>
  <c r="E658" i="2"/>
  <c r="F658" i="2" s="1"/>
  <c r="H658" i="2"/>
  <c r="I658" i="2" s="1"/>
  <c r="E659" i="2"/>
  <c r="H659" i="2"/>
  <c r="I659" i="2" s="1"/>
  <c r="E660" i="2"/>
  <c r="F660" i="2" s="1"/>
  <c r="H660" i="2"/>
  <c r="I660" i="2" s="1"/>
  <c r="E661" i="2"/>
  <c r="F661" i="2" s="1"/>
  <c r="H661" i="2"/>
  <c r="I661" i="2" s="1"/>
  <c r="E662" i="2"/>
  <c r="F662" i="2" s="1"/>
  <c r="H662" i="2"/>
  <c r="I662" i="2" s="1"/>
  <c r="E663" i="2"/>
  <c r="F663" i="2" s="1"/>
  <c r="H663" i="2"/>
  <c r="I663" i="2" s="1"/>
  <c r="E664" i="2"/>
  <c r="F664" i="2" s="1"/>
  <c r="H664" i="2"/>
  <c r="I664" i="2" s="1"/>
  <c r="E665" i="2"/>
  <c r="F665" i="2" s="1"/>
  <c r="H665" i="2"/>
  <c r="I665" i="2" s="1"/>
  <c r="E666" i="2"/>
  <c r="H666" i="2"/>
  <c r="I666" i="2" s="1"/>
  <c r="E667" i="2"/>
  <c r="H667" i="2"/>
  <c r="I667" i="2" s="1"/>
  <c r="E668" i="2"/>
  <c r="F668" i="2" s="1"/>
  <c r="H668" i="2"/>
  <c r="I668" i="2" s="1"/>
  <c r="E669" i="2"/>
  <c r="H669" i="2"/>
  <c r="I669" i="2" s="1"/>
  <c r="E670" i="2"/>
  <c r="F670" i="2" s="1"/>
  <c r="H670" i="2"/>
  <c r="I670" i="2" s="1"/>
  <c r="E671" i="2"/>
  <c r="F671" i="2" s="1"/>
  <c r="H671" i="2"/>
  <c r="I671" i="2" s="1"/>
  <c r="E672" i="2"/>
  <c r="F672" i="2" s="1"/>
  <c r="H672" i="2"/>
  <c r="I672" i="2" s="1"/>
  <c r="E673" i="2"/>
  <c r="F673" i="2" s="1"/>
  <c r="H673" i="2"/>
  <c r="I673" i="2" s="1"/>
  <c r="E674" i="2"/>
  <c r="F674" i="2" s="1"/>
  <c r="H674" i="2"/>
  <c r="I674" i="2" s="1"/>
  <c r="E675" i="2"/>
  <c r="F675" i="2" s="1"/>
  <c r="H675" i="2"/>
  <c r="I675" i="2" s="1"/>
  <c r="E676" i="2"/>
  <c r="F676" i="2" s="1"/>
  <c r="H676" i="2"/>
  <c r="I676" i="2" s="1"/>
  <c r="E677" i="2"/>
  <c r="F677" i="2" s="1"/>
  <c r="H677" i="2"/>
  <c r="I677" i="2" s="1"/>
  <c r="E678" i="2"/>
  <c r="F678" i="2" s="1"/>
  <c r="H678" i="2"/>
  <c r="I678" i="2" s="1"/>
  <c r="E679" i="2"/>
  <c r="F679" i="2" s="1"/>
  <c r="H679" i="2"/>
  <c r="I679" i="2" s="1"/>
  <c r="E680" i="2"/>
  <c r="F680" i="2" s="1"/>
  <c r="H680" i="2"/>
  <c r="I680" i="2" s="1"/>
  <c r="E681" i="2"/>
  <c r="F681" i="2" s="1"/>
  <c r="H681" i="2"/>
  <c r="I681" i="2" s="1"/>
  <c r="E682" i="2"/>
  <c r="F682" i="2" s="1"/>
  <c r="H682" i="2"/>
  <c r="I682" i="2" s="1"/>
  <c r="E683" i="2"/>
  <c r="F683" i="2" s="1"/>
  <c r="H683" i="2"/>
  <c r="I683" i="2" s="1"/>
  <c r="E684" i="2"/>
  <c r="F684" i="2" s="1"/>
  <c r="H684" i="2"/>
  <c r="I684" i="2" s="1"/>
  <c r="E685" i="2"/>
  <c r="F685" i="2" s="1"/>
  <c r="H685" i="2"/>
  <c r="I685" i="2" s="1"/>
  <c r="E686" i="2"/>
  <c r="F686" i="2" s="1"/>
  <c r="H686" i="2"/>
  <c r="I686" i="2" s="1"/>
  <c r="E687" i="2"/>
  <c r="F687" i="2" s="1"/>
  <c r="H687" i="2"/>
  <c r="I687" i="2" s="1"/>
  <c r="E688" i="2"/>
  <c r="F688" i="2" s="1"/>
  <c r="H688" i="2"/>
  <c r="I688" i="2" s="1"/>
  <c r="E689" i="2"/>
  <c r="F689" i="2" s="1"/>
  <c r="H689" i="2"/>
  <c r="I689" i="2" s="1"/>
  <c r="E690" i="2"/>
  <c r="F690" i="2" s="1"/>
  <c r="H690" i="2"/>
  <c r="I690" i="2" s="1"/>
  <c r="E691" i="2"/>
  <c r="H691" i="2"/>
  <c r="I691" i="2" s="1"/>
  <c r="E692" i="2"/>
  <c r="F692" i="2" s="1"/>
  <c r="H692" i="2"/>
  <c r="I692" i="2" s="1"/>
  <c r="E693" i="2"/>
  <c r="F693" i="2" s="1"/>
  <c r="H693" i="2"/>
  <c r="I693" i="2" s="1"/>
  <c r="E694" i="2"/>
  <c r="F694" i="2" s="1"/>
  <c r="H694" i="2"/>
  <c r="I694" i="2" s="1"/>
  <c r="E695" i="2"/>
  <c r="F695" i="2" s="1"/>
  <c r="H695" i="2"/>
  <c r="I695" i="2" s="1"/>
  <c r="E696" i="2"/>
  <c r="F696" i="2" s="1"/>
  <c r="H696" i="2"/>
  <c r="I696" i="2" s="1"/>
  <c r="H4" i="2"/>
  <c r="I4" i="2" s="1"/>
  <c r="E4" i="2"/>
  <c r="F46" i="2" l="1"/>
  <c r="F8" i="2"/>
  <c r="F169" i="2"/>
  <c r="F10" i="2"/>
  <c r="F168" i="2"/>
  <c r="F42" i="2"/>
  <c r="F5" i="2"/>
  <c r="F626" i="2"/>
  <c r="F569" i="2"/>
  <c r="F581" i="2"/>
  <c r="F391" i="2"/>
  <c r="F331" i="2"/>
  <c r="F479" i="2"/>
  <c r="F403" i="2"/>
  <c r="F614" i="2"/>
  <c r="F586" i="2"/>
  <c r="F510" i="2"/>
  <c r="F150" i="2"/>
  <c r="F134" i="2"/>
  <c r="F691" i="2"/>
  <c r="F667" i="2"/>
  <c r="F643" i="2"/>
  <c r="F582" i="2"/>
  <c r="F366" i="2"/>
  <c r="F104" i="2"/>
  <c r="F44" i="2"/>
  <c r="F493" i="2"/>
  <c r="F453" i="2"/>
  <c r="F293" i="2"/>
  <c r="F281" i="2"/>
  <c r="F265" i="2"/>
  <c r="F145" i="2"/>
  <c r="F113" i="2"/>
  <c r="F469" i="2"/>
  <c r="F361" i="2"/>
  <c r="F297" i="2"/>
  <c r="F289" i="2"/>
  <c r="F83" i="2"/>
  <c r="F11" i="2"/>
  <c r="F620" i="2"/>
  <c r="F556" i="2"/>
  <c r="F392" i="2"/>
  <c r="F360" i="2"/>
  <c r="F292" i="2"/>
  <c r="F280" i="2"/>
  <c r="F228" i="2"/>
  <c r="F220" i="2"/>
  <c r="F176" i="2"/>
  <c r="F669" i="2"/>
  <c r="F460" i="2"/>
  <c r="F404" i="2"/>
  <c r="F74" i="2"/>
  <c r="F18" i="2"/>
  <c r="F187" i="2"/>
  <c r="F131" i="2"/>
  <c r="F97" i="2"/>
  <c r="F73" i="2"/>
  <c r="F57" i="2"/>
  <c r="F37" i="2"/>
  <c r="F625" i="2"/>
  <c r="F601" i="2"/>
  <c r="J626" i="2"/>
  <c r="F666" i="2"/>
  <c r="F659" i="2"/>
  <c r="F653" i="2"/>
  <c r="F111" i="2"/>
  <c r="F4" i="2"/>
  <c r="F110" i="2"/>
  <c r="F95" i="2"/>
  <c r="J111" i="2"/>
  <c r="F552" i="2"/>
  <c r="F7" i="2"/>
  <c r="F9" i="2"/>
  <c r="I30" i="2"/>
  <c r="I635" i="2"/>
  <c r="I541" i="2"/>
  <c r="F526" i="2"/>
  <c r="F516" i="2"/>
  <c r="F443" i="2"/>
  <c r="F442" i="2"/>
  <c r="F441" i="2"/>
  <c r="F428" i="2"/>
  <c r="G626" i="2" l="1"/>
  <c r="G111" i="2"/>
  <c r="J181" i="2"/>
  <c r="J55" i="2"/>
  <c r="J232" i="2"/>
  <c r="J77" i="2"/>
  <c r="J73" i="2"/>
  <c r="J373" i="2"/>
  <c r="J359" i="2"/>
  <c r="J44" i="2"/>
  <c r="J40" i="2"/>
  <c r="J177" i="2"/>
  <c r="J105" i="2"/>
  <c r="J204" i="2"/>
  <c r="J436" i="2"/>
  <c r="J156" i="2"/>
  <c r="J440" i="2"/>
  <c r="J372" i="2"/>
  <c r="J59" i="2"/>
  <c r="J418" i="2"/>
  <c r="J463" i="2"/>
  <c r="J186" i="2"/>
  <c r="J355" i="2"/>
  <c r="J141" i="2"/>
  <c r="J123" i="2"/>
  <c r="J182" i="2"/>
  <c r="J376" i="2"/>
  <c r="J605" i="2"/>
  <c r="J165" i="2"/>
  <c r="J151" i="2"/>
  <c r="J439" i="2"/>
  <c r="J72" i="2"/>
  <c r="J22" i="2"/>
  <c r="J236" i="2"/>
  <c r="J519" i="2"/>
  <c r="J369" i="2"/>
  <c r="J415" i="2"/>
  <c r="J119" i="2"/>
  <c r="J187" i="2"/>
  <c r="J327" i="2"/>
  <c r="J481" i="2"/>
  <c r="J496" i="2"/>
  <c r="J370" i="2"/>
  <c r="J137" i="2"/>
  <c r="J12" i="2"/>
  <c r="J45" i="2"/>
  <c r="J90" i="2"/>
  <c r="J148" i="2"/>
  <c r="J23" i="2"/>
  <c r="J278" i="2"/>
  <c r="J183" i="2"/>
  <c r="J200" i="2"/>
  <c r="J326" i="2"/>
  <c r="J323" i="2"/>
  <c r="J340" i="2"/>
  <c r="J337" i="2"/>
  <c r="J493" i="2"/>
  <c r="J492" i="2"/>
  <c r="J638" i="2"/>
  <c r="J27" i="2"/>
  <c r="J341" i="2"/>
  <c r="J41" i="2"/>
  <c r="J86" i="2"/>
  <c r="J124" i="2"/>
  <c r="J227" i="2"/>
  <c r="J250" i="2"/>
  <c r="J300" i="2"/>
  <c r="J173" i="2"/>
  <c r="J413" i="2"/>
  <c r="J269" i="2"/>
  <c r="J307" i="2"/>
  <c r="J297" i="2"/>
  <c r="J395" i="2"/>
  <c r="J689" i="2"/>
  <c r="J282" i="2"/>
  <c r="J344" i="2"/>
  <c r="J108" i="2"/>
  <c r="J58" i="2"/>
  <c r="J120" i="2"/>
  <c r="J229" i="2"/>
  <c r="J246" i="2"/>
  <c r="J296" i="2"/>
  <c r="J170" i="2"/>
  <c r="J263" i="2"/>
  <c r="J261" i="2"/>
  <c r="J299" i="2"/>
  <c r="J289" i="2"/>
  <c r="J476" i="2"/>
  <c r="J685" i="2"/>
  <c r="J152" i="2"/>
  <c r="J315" i="2"/>
  <c r="J8" i="2"/>
  <c r="J142" i="2"/>
  <c r="J13" i="2"/>
  <c r="J104" i="2"/>
  <c r="J138" i="2"/>
  <c r="J9" i="2"/>
  <c r="J54" i="2"/>
  <c r="J91" i="2"/>
  <c r="J213" i="2"/>
  <c r="J218" i="2"/>
  <c r="J268" i="2"/>
  <c r="J330" i="2"/>
  <c r="J406" i="2"/>
  <c r="J408" i="2"/>
  <c r="J243" i="2"/>
  <c r="J314" i="2"/>
  <c r="J478" i="2"/>
  <c r="J592" i="2"/>
  <c r="J133" i="2"/>
  <c r="J76" i="2"/>
  <c r="J109" i="2"/>
  <c r="J155" i="2"/>
  <c r="J26" i="2"/>
  <c r="J87" i="2"/>
  <c r="J209" i="2"/>
  <c r="J214" i="2"/>
  <c r="J264" i="2"/>
  <c r="J338" i="2"/>
  <c r="J419" i="2"/>
  <c r="J404" i="2"/>
  <c r="J211" i="2"/>
  <c r="J311" i="2"/>
  <c r="J474" i="2"/>
  <c r="J560" i="2"/>
  <c r="J231" i="2"/>
  <c r="J210" i="2"/>
  <c r="J260" i="2"/>
  <c r="J407" i="2"/>
  <c r="J221" i="2"/>
  <c r="J319" i="2"/>
  <c r="J368" i="2"/>
  <c r="J365" i="2"/>
  <c r="J430" i="2"/>
  <c r="J435" i="2"/>
  <c r="J556" i="2"/>
  <c r="J161" i="2"/>
  <c r="J96" i="2"/>
  <c r="J32" i="2"/>
  <c r="J162" i="2"/>
  <c r="J130" i="2"/>
  <c r="J97" i="2"/>
  <c r="J65" i="2"/>
  <c r="J33" i="2"/>
  <c r="J175" i="2"/>
  <c r="J143" i="2"/>
  <c r="J110" i="2"/>
  <c r="J78" i="2"/>
  <c r="J46" i="2"/>
  <c r="J14" i="2"/>
  <c r="J144" i="2"/>
  <c r="J112" i="2"/>
  <c r="J79" i="2"/>
  <c r="J47" i="2"/>
  <c r="J15" i="2"/>
  <c r="J233" i="2"/>
  <c r="J201" i="2"/>
  <c r="J302" i="2"/>
  <c r="J270" i="2"/>
  <c r="J238" i="2"/>
  <c r="J206" i="2"/>
  <c r="J168" i="2"/>
  <c r="J172" i="2"/>
  <c r="J288" i="2"/>
  <c r="J256" i="2"/>
  <c r="J224" i="2"/>
  <c r="J192" i="2"/>
  <c r="J358" i="2"/>
  <c r="J410" i="2"/>
  <c r="J448" i="2"/>
  <c r="J362" i="2"/>
  <c r="J322" i="2"/>
  <c r="J174" i="2"/>
  <c r="J347" i="2"/>
  <c r="J309" i="2"/>
  <c r="J245" i="2"/>
  <c r="J396" i="2"/>
  <c r="J364" i="2"/>
  <c r="J332" i="2"/>
  <c r="J283" i="2"/>
  <c r="J393" i="2"/>
  <c r="J361" i="2"/>
  <c r="J329" i="2"/>
  <c r="J273" i="2"/>
  <c r="J318" i="2"/>
  <c r="J271" i="2"/>
  <c r="J456" i="2"/>
  <c r="J453" i="2"/>
  <c r="J446" i="2"/>
  <c r="J431" i="2"/>
  <c r="J449" i="2"/>
  <c r="J641" i="2"/>
  <c r="J541" i="2"/>
  <c r="J68" i="2"/>
  <c r="J134" i="2"/>
  <c r="J5" i="2"/>
  <c r="J18" i="2"/>
  <c r="J19" i="2"/>
  <c r="J306" i="2"/>
  <c r="J179" i="2"/>
  <c r="J196" i="2"/>
  <c r="J303" i="2"/>
  <c r="J253" i="2"/>
  <c r="J291" i="2"/>
  <c r="J281" i="2"/>
  <c r="J505" i="2"/>
  <c r="J468" i="2"/>
  <c r="J129" i="2"/>
  <c r="J64" i="2"/>
  <c r="J157" i="2"/>
  <c r="J125" i="2"/>
  <c r="J92" i="2"/>
  <c r="J60" i="2"/>
  <c r="J28" i="2"/>
  <c r="J158" i="2"/>
  <c r="J126" i="2"/>
  <c r="J93" i="2"/>
  <c r="J61" i="2"/>
  <c r="J29" i="2"/>
  <c r="J171" i="2"/>
  <c r="J139" i="2"/>
  <c r="J106" i="2"/>
  <c r="J74" i="2"/>
  <c r="J42" i="2"/>
  <c r="J10" i="2"/>
  <c r="J140" i="2"/>
  <c r="J107" i="2"/>
  <c r="J75" i="2"/>
  <c r="J43" i="2"/>
  <c r="J11" i="2"/>
  <c r="J235" i="2"/>
  <c r="J197" i="2"/>
  <c r="J298" i="2"/>
  <c r="J266" i="2"/>
  <c r="J234" i="2"/>
  <c r="J202" i="2"/>
  <c r="J203" i="2"/>
  <c r="J316" i="2"/>
  <c r="J284" i="2"/>
  <c r="J252" i="2"/>
  <c r="J220" i="2"/>
  <c r="J188" i="2"/>
  <c r="J374" i="2"/>
  <c r="J420" i="2"/>
  <c r="J452" i="2"/>
  <c r="J378" i="2"/>
  <c r="J346" i="2"/>
  <c r="J375" i="2"/>
  <c r="J343" i="2"/>
  <c r="J301" i="2"/>
  <c r="J207" i="2"/>
  <c r="J392" i="2"/>
  <c r="J360" i="2"/>
  <c r="J328" i="2"/>
  <c r="J275" i="2"/>
  <c r="J389" i="2"/>
  <c r="J357" i="2"/>
  <c r="J325" i="2"/>
  <c r="J265" i="2"/>
  <c r="J350" i="2"/>
  <c r="J354" i="2"/>
  <c r="J511" i="2"/>
  <c r="J465" i="2"/>
  <c r="J442" i="2"/>
  <c r="J532" i="2"/>
  <c r="J429" i="2"/>
  <c r="J637" i="2"/>
  <c r="J36" i="2"/>
  <c r="J37" i="2"/>
  <c r="J82" i="2"/>
  <c r="J83" i="2"/>
  <c r="J242" i="2"/>
  <c r="J228" i="2"/>
  <c r="J444" i="2"/>
  <c r="J351" i="2"/>
  <c r="J336" i="2"/>
  <c r="J333" i="2"/>
  <c r="J437" i="2"/>
  <c r="J673" i="2"/>
  <c r="J121" i="2"/>
  <c r="J56" i="2"/>
  <c r="J154" i="2"/>
  <c r="J89" i="2"/>
  <c r="J57" i="2"/>
  <c r="J25" i="2"/>
  <c r="J167" i="2"/>
  <c r="J135" i="2"/>
  <c r="J102" i="2"/>
  <c r="J70" i="2"/>
  <c r="J38" i="2"/>
  <c r="J6" i="2"/>
  <c r="J136" i="2"/>
  <c r="J103" i="2"/>
  <c r="J71" i="2"/>
  <c r="J39" i="2"/>
  <c r="J7" i="2"/>
  <c r="J215" i="2"/>
  <c r="J193" i="2"/>
  <c r="J294" i="2"/>
  <c r="J262" i="2"/>
  <c r="J230" i="2"/>
  <c r="J198" i="2"/>
  <c r="J199" i="2"/>
  <c r="J312" i="2"/>
  <c r="J280" i="2"/>
  <c r="J248" i="2"/>
  <c r="J216" i="2"/>
  <c r="J184" i="2"/>
  <c r="J417" i="2"/>
  <c r="J424" i="2"/>
  <c r="J480" i="2"/>
  <c r="J386" i="2"/>
  <c r="J383" i="2"/>
  <c r="J371" i="2"/>
  <c r="J339" i="2"/>
  <c r="J293" i="2"/>
  <c r="J169" i="2"/>
  <c r="J388" i="2"/>
  <c r="J356" i="2"/>
  <c r="J324" i="2"/>
  <c r="J267" i="2"/>
  <c r="J385" i="2"/>
  <c r="J353" i="2"/>
  <c r="J321" i="2"/>
  <c r="J257" i="2"/>
  <c r="J409" i="2"/>
  <c r="J514" i="2"/>
  <c r="J387" i="2"/>
  <c r="J438" i="2"/>
  <c r="J528" i="2"/>
  <c r="J425" i="2"/>
  <c r="J633" i="2"/>
  <c r="J100" i="2"/>
  <c r="J101" i="2"/>
  <c r="J147" i="2"/>
  <c r="J50" i="2"/>
  <c r="J51" i="2"/>
  <c r="J274" i="2"/>
  <c r="J292" i="2"/>
  <c r="J279" i="2"/>
  <c r="J342" i="2"/>
  <c r="J400" i="2"/>
  <c r="J310" i="2"/>
  <c r="J237" i="2"/>
  <c r="J470" i="2"/>
  <c r="J654" i="2"/>
  <c r="J153" i="2"/>
  <c r="J88" i="2"/>
  <c r="J24" i="2"/>
  <c r="J122" i="2"/>
  <c r="J149" i="2"/>
  <c r="J117" i="2"/>
  <c r="J84" i="2"/>
  <c r="J52" i="2"/>
  <c r="J20" i="2"/>
  <c r="J150" i="2"/>
  <c r="J118" i="2"/>
  <c r="J85" i="2"/>
  <c r="J53" i="2"/>
  <c r="J21" i="2"/>
  <c r="J163" i="2"/>
  <c r="J131" i="2"/>
  <c r="J98" i="2"/>
  <c r="J66" i="2"/>
  <c r="J34" i="2"/>
  <c r="J164" i="2"/>
  <c r="J132" i="2"/>
  <c r="J99" i="2"/>
  <c r="J67" i="2"/>
  <c r="J35" i="2"/>
  <c r="J223" i="2"/>
  <c r="J241" i="2"/>
  <c r="J189" i="2"/>
  <c r="J290" i="2"/>
  <c r="J258" i="2"/>
  <c r="J226" i="2"/>
  <c r="J194" i="2"/>
  <c r="J195" i="2"/>
  <c r="J308" i="2"/>
  <c r="J276" i="2"/>
  <c r="J244" i="2"/>
  <c r="J212" i="2"/>
  <c r="J180" i="2"/>
  <c r="J255" i="2"/>
  <c r="J428" i="2"/>
  <c r="J219" i="2"/>
  <c r="J394" i="2"/>
  <c r="J391" i="2"/>
  <c r="J367" i="2"/>
  <c r="J335" i="2"/>
  <c r="J285" i="2"/>
  <c r="J416" i="2"/>
  <c r="J384" i="2"/>
  <c r="J352" i="2"/>
  <c r="J320" i="2"/>
  <c r="J259" i="2"/>
  <c r="J381" i="2"/>
  <c r="J349" i="2"/>
  <c r="J317" i="2"/>
  <c r="J249" i="2"/>
  <c r="J399" i="2"/>
  <c r="J382" i="2"/>
  <c r="J366" i="2"/>
  <c r="J379" i="2"/>
  <c r="J471" i="2"/>
  <c r="J524" i="2"/>
  <c r="J509" i="2"/>
  <c r="J600" i="2"/>
  <c r="J166" i="2"/>
  <c r="J69" i="2"/>
  <c r="J115" i="2"/>
  <c r="J116" i="2"/>
  <c r="J205" i="2"/>
  <c r="J178" i="2"/>
  <c r="J145" i="2"/>
  <c r="J113" i="2"/>
  <c r="J80" i="2"/>
  <c r="J48" i="2"/>
  <c r="J16" i="2"/>
  <c r="J146" i="2"/>
  <c r="J114" i="2"/>
  <c r="J81" i="2"/>
  <c r="J49" i="2"/>
  <c r="J17" i="2"/>
  <c r="J159" i="2"/>
  <c r="J127" i="2"/>
  <c r="J94" i="2"/>
  <c r="J62" i="2"/>
  <c r="J30" i="2"/>
  <c r="J160" i="2"/>
  <c r="J128" i="2"/>
  <c r="J95" i="2"/>
  <c r="J63" i="2"/>
  <c r="J31" i="2"/>
  <c r="J225" i="2"/>
  <c r="J217" i="2"/>
  <c r="J185" i="2"/>
  <c r="J286" i="2"/>
  <c r="J254" i="2"/>
  <c r="J222" i="2"/>
  <c r="J190" i="2"/>
  <c r="J191" i="2"/>
  <c r="J304" i="2"/>
  <c r="J272" i="2"/>
  <c r="J240" i="2"/>
  <c r="J208" i="2"/>
  <c r="J176" i="2"/>
  <c r="J287" i="2"/>
  <c r="J432" i="2"/>
  <c r="J295" i="2"/>
  <c r="J397" i="2"/>
  <c r="J403" i="2"/>
  <c r="J363" i="2"/>
  <c r="J331" i="2"/>
  <c r="J277" i="2"/>
  <c r="J412" i="2"/>
  <c r="J380" i="2"/>
  <c r="J348" i="2"/>
  <c r="J313" i="2"/>
  <c r="J251" i="2"/>
  <c r="J377" i="2"/>
  <c r="J345" i="2"/>
  <c r="J305" i="2"/>
  <c r="J239" i="2"/>
  <c r="J402" i="2"/>
  <c r="J473" i="2"/>
  <c r="J472" i="2"/>
  <c r="J405" i="2"/>
  <c r="J467" i="2"/>
  <c r="J500" i="2"/>
  <c r="J501" i="2"/>
  <c r="J596" i="2"/>
  <c r="J390" i="2"/>
  <c r="J466" i="2"/>
  <c r="J434" i="2"/>
  <c r="J459" i="2"/>
  <c r="J427" i="2"/>
  <c r="J520" i="2"/>
  <c r="J488" i="2"/>
  <c r="J461" i="2"/>
  <c r="J4" i="2"/>
  <c r="J669" i="2"/>
  <c r="J629" i="2"/>
  <c r="J588" i="2"/>
  <c r="J525" i="2"/>
  <c r="J247" i="2"/>
  <c r="J441" i="2"/>
  <c r="J421" i="2"/>
  <c r="J507" i="2"/>
  <c r="J494" i="2"/>
  <c r="J462" i="2"/>
  <c r="J487" i="2"/>
  <c r="J455" i="2"/>
  <c r="J423" i="2"/>
  <c r="J516" i="2"/>
  <c r="J484" i="2"/>
  <c r="J491" i="2"/>
  <c r="J665" i="2"/>
  <c r="J624" i="2"/>
  <c r="J576" i="2"/>
  <c r="J538" i="2"/>
  <c r="J686" i="2"/>
  <c r="J539" i="2"/>
  <c r="J422" i="2"/>
  <c r="J460" i="2"/>
  <c r="J457" i="2"/>
  <c r="J485" i="2"/>
  <c r="J510" i="2"/>
  <c r="J490" i="2"/>
  <c r="J458" i="2"/>
  <c r="J483" i="2"/>
  <c r="J451" i="2"/>
  <c r="J544" i="2"/>
  <c r="J512" i="2"/>
  <c r="J398" i="2"/>
  <c r="J414" i="2"/>
  <c r="J661" i="2"/>
  <c r="J620" i="2"/>
  <c r="J572" i="2"/>
  <c r="J535" i="2"/>
  <c r="J682" i="2"/>
  <c r="J426" i="2"/>
  <c r="J411" i="2"/>
  <c r="J469" i="2"/>
  <c r="J495" i="2"/>
  <c r="J334" i="2"/>
  <c r="J486" i="2"/>
  <c r="J454" i="2"/>
  <c r="J479" i="2"/>
  <c r="J447" i="2"/>
  <c r="J540" i="2"/>
  <c r="J508" i="2"/>
  <c r="J433" i="2"/>
  <c r="J498" i="2"/>
  <c r="J657" i="2"/>
  <c r="J608" i="2"/>
  <c r="J568" i="2"/>
  <c r="J522" i="2"/>
  <c r="J662" i="2"/>
  <c r="J401" i="2"/>
  <c r="J464" i="2"/>
  <c r="J482" i="2"/>
  <c r="J450" i="2"/>
  <c r="J475" i="2"/>
  <c r="J443" i="2"/>
  <c r="J536" i="2"/>
  <c r="J504" i="2"/>
  <c r="J497" i="2"/>
  <c r="J502" i="2"/>
  <c r="J693" i="2"/>
  <c r="J653" i="2"/>
  <c r="J604" i="2"/>
  <c r="J564" i="2"/>
  <c r="J569" i="2"/>
  <c r="J681" i="2"/>
  <c r="J649" i="2"/>
  <c r="J616" i="2"/>
  <c r="J584" i="2"/>
  <c r="J552" i="2"/>
  <c r="J506" i="2"/>
  <c r="J678" i="2"/>
  <c r="J581" i="2"/>
  <c r="J677" i="2"/>
  <c r="J645" i="2"/>
  <c r="J612" i="2"/>
  <c r="J580" i="2"/>
  <c r="J548" i="2"/>
  <c r="J503" i="2"/>
  <c r="J674" i="2"/>
  <c r="J635" i="2"/>
  <c r="J670" i="2"/>
  <c r="J675" i="2"/>
  <c r="J630" i="2"/>
  <c r="J691" i="2"/>
  <c r="J642" i="2"/>
  <c r="J609" i="2"/>
  <c r="J690" i="2"/>
  <c r="J650" i="2"/>
  <c r="J646" i="2"/>
  <c r="J561" i="2"/>
  <c r="J585" i="2"/>
  <c r="J598" i="2"/>
  <c r="J621" i="2"/>
  <c r="J513" i="2"/>
  <c r="J694" i="2"/>
  <c r="J658" i="2"/>
  <c r="J617" i="2"/>
  <c r="J613" i="2"/>
  <c r="J577" i="2"/>
  <c r="J578" i="2"/>
  <c r="J666" i="2"/>
  <c r="J597" i="2"/>
  <c r="J557" i="2"/>
  <c r="J687" i="2"/>
  <c r="J593" i="2"/>
  <c r="J553" i="2"/>
  <c r="J683" i="2"/>
  <c r="J625" i="2"/>
  <c r="J589" i="2"/>
  <c r="J545" i="2"/>
  <c r="J631" i="2"/>
  <c r="J542" i="2"/>
  <c r="J526" i="2"/>
  <c r="J663" i="2"/>
  <c r="J660" i="2"/>
  <c r="J634" i="2"/>
  <c r="J601" i="2"/>
  <c r="J565" i="2"/>
  <c r="J523" i="2"/>
  <c r="J651" i="2"/>
  <c r="J549" i="2"/>
  <c r="J679" i="2"/>
  <c r="J618" i="2"/>
  <c r="J573" i="2"/>
  <c r="J529" i="2"/>
  <c r="J667" i="2"/>
  <c r="J582" i="2"/>
  <c r="J695" i="2"/>
  <c r="J659" i="2"/>
  <c r="J530" i="2"/>
  <c r="J627" i="2"/>
  <c r="J546" i="2"/>
  <c r="J614" i="2"/>
  <c r="J602" i="2"/>
  <c r="J684" i="2"/>
  <c r="J652" i="2"/>
  <c r="J647" i="2"/>
  <c r="J594" i="2"/>
  <c r="G29" i="2"/>
  <c r="J655" i="2"/>
  <c r="J622" i="2"/>
  <c r="J586" i="2"/>
  <c r="J643" i="2"/>
  <c r="J610" i="2"/>
  <c r="J562" i="2"/>
  <c r="J644" i="2"/>
  <c r="J671" i="2"/>
  <c r="J639" i="2"/>
  <c r="J606" i="2"/>
  <c r="J550" i="2"/>
  <c r="J574" i="2"/>
  <c r="J533" i="2"/>
  <c r="J619" i="2"/>
  <c r="J570" i="2"/>
  <c r="J517" i="2"/>
  <c r="J696" i="2"/>
  <c r="J603" i="2"/>
  <c r="J566" i="2"/>
  <c r="J543" i="2"/>
  <c r="J692" i="2"/>
  <c r="J567" i="2"/>
  <c r="J555" i="2"/>
  <c r="J590" i="2"/>
  <c r="J558" i="2"/>
  <c r="J527" i="2"/>
  <c r="J680" i="2"/>
  <c r="J554" i="2"/>
  <c r="J571" i="2"/>
  <c r="J688" i="2"/>
  <c r="J656" i="2"/>
  <c r="J611" i="2"/>
  <c r="J563" i="2"/>
  <c r="J599" i="2"/>
  <c r="J547" i="2"/>
  <c r="J676" i="2"/>
  <c r="J640" i="2"/>
  <c r="J595" i="2"/>
  <c r="J521" i="2"/>
  <c r="J672" i="2"/>
  <c r="J636" i="2"/>
  <c r="J587" i="2"/>
  <c r="J534" i="2"/>
  <c r="J668" i="2"/>
  <c r="J632" i="2"/>
  <c r="J579" i="2"/>
  <c r="J531" i="2"/>
  <c r="J664" i="2"/>
  <c r="J628" i="2"/>
  <c r="J477" i="2"/>
  <c r="G16" i="2"/>
  <c r="J623" i="2"/>
  <c r="J591" i="2"/>
  <c r="J559" i="2"/>
  <c r="J518" i="2"/>
  <c r="J515" i="2"/>
  <c r="J648" i="2"/>
  <c r="J615" i="2"/>
  <c r="J583" i="2"/>
  <c r="J551" i="2"/>
  <c r="J489" i="2"/>
  <c r="J445" i="2"/>
  <c r="J607" i="2"/>
  <c r="J575" i="2"/>
  <c r="J537" i="2"/>
  <c r="J499" i="2"/>
  <c r="G25" i="2"/>
  <c r="G23" i="2"/>
  <c r="G416" i="2"/>
  <c r="G81" i="2"/>
  <c r="G65" i="2"/>
  <c r="G117" i="2"/>
  <c r="G35" i="2"/>
  <c r="G39" i="2"/>
  <c r="G84" i="2"/>
  <c r="G354" i="2"/>
  <c r="G100" i="2"/>
  <c r="G46" i="2"/>
  <c r="G146" i="2"/>
  <c r="G52" i="2"/>
  <c r="G265" i="2"/>
  <c r="G428" i="2"/>
  <c r="G162" i="2"/>
  <c r="G396" i="2"/>
  <c r="G14" i="2"/>
  <c r="G130" i="2"/>
  <c r="G165" i="2"/>
  <c r="G211" i="2"/>
  <c r="G228" i="2"/>
  <c r="G68" i="2"/>
  <c r="G42" i="2"/>
  <c r="G193" i="2"/>
  <c r="G114" i="2"/>
  <c r="G149" i="2"/>
  <c r="G179" i="2"/>
  <c r="G359" i="2"/>
  <c r="G225" i="2"/>
  <c r="G387" i="2"/>
  <c r="G48" i="2"/>
  <c r="G20" i="2"/>
  <c r="G97" i="2"/>
  <c r="G133" i="2"/>
  <c r="G10" i="2"/>
  <c r="G36" i="2"/>
  <c r="G28" i="2"/>
  <c r="G5" i="2"/>
  <c r="G22" i="2"/>
  <c r="G150" i="2"/>
  <c r="G118" i="2"/>
  <c r="G85" i="2"/>
  <c r="G24" i="2"/>
  <c r="G33" i="2"/>
  <c r="G50" i="2"/>
  <c r="G18" i="2"/>
  <c r="G15" i="2"/>
  <c r="G164" i="2"/>
  <c r="G148" i="2"/>
  <c r="G132" i="2"/>
  <c r="G116" i="2"/>
  <c r="G99" i="2"/>
  <c r="G83" i="2"/>
  <c r="G67" i="2"/>
  <c r="G51" i="2"/>
  <c r="G229" i="2"/>
  <c r="G197" i="2"/>
  <c r="G171" i="2"/>
  <c r="G151" i="2"/>
  <c r="G135" i="2"/>
  <c r="G119" i="2"/>
  <c r="G102" i="2"/>
  <c r="G86" i="2"/>
  <c r="G70" i="2"/>
  <c r="G54" i="2"/>
  <c r="G215" i="2"/>
  <c r="G183" i="2"/>
  <c r="G49" i="2"/>
  <c r="G406" i="2"/>
  <c r="G422" i="2"/>
  <c r="G393" i="2"/>
  <c r="G372" i="2"/>
  <c r="G261" i="2"/>
  <c r="G11" i="2"/>
  <c r="G160" i="2"/>
  <c r="G144" i="2"/>
  <c r="G128" i="2"/>
  <c r="G112" i="2"/>
  <c r="G95" i="2"/>
  <c r="G79" i="2"/>
  <c r="G63" i="2"/>
  <c r="G173" i="2"/>
  <c r="G221" i="2"/>
  <c r="G189" i="2"/>
  <c r="G163" i="2"/>
  <c r="G147" i="2"/>
  <c r="G131" i="2"/>
  <c r="G115" i="2"/>
  <c r="G98" i="2"/>
  <c r="G82" i="2"/>
  <c r="G66" i="2"/>
  <c r="G175" i="2"/>
  <c r="G207" i="2"/>
  <c r="G172" i="2"/>
  <c r="G246" i="2"/>
  <c r="G348" i="2"/>
  <c r="G278" i="2"/>
  <c r="G271" i="2"/>
  <c r="G368" i="2"/>
  <c r="G405" i="2"/>
  <c r="G398" i="2"/>
  <c r="G401" i="2"/>
  <c r="G311" i="2"/>
  <c r="G178" i="2"/>
  <c r="G318" i="2"/>
  <c r="G21" i="2"/>
  <c r="G6" i="2"/>
  <c r="G31" i="2"/>
  <c r="G158" i="2"/>
  <c r="G142" i="2"/>
  <c r="G126" i="2"/>
  <c r="G109" i="2"/>
  <c r="G93" i="2"/>
  <c r="G77" i="2"/>
  <c r="G61" i="2"/>
  <c r="G170" i="2"/>
  <c r="G217" i="2"/>
  <c r="G185" i="2"/>
  <c r="G161" i="2"/>
  <c r="G145" i="2"/>
  <c r="G129" i="2"/>
  <c r="G113" i="2"/>
  <c r="G96" i="2"/>
  <c r="G80" i="2"/>
  <c r="G64" i="2"/>
  <c r="G235" i="2"/>
  <c r="G203" i="2"/>
  <c r="G166" i="2"/>
  <c r="G419" i="2"/>
  <c r="G364" i="2"/>
  <c r="G375" i="2"/>
  <c r="G399" i="2"/>
  <c r="G286" i="2"/>
  <c r="G377" i="2"/>
  <c r="G252" i="2"/>
  <c r="G256" i="2"/>
  <c r="G366" i="2"/>
  <c r="G40" i="2"/>
  <c r="G8" i="2"/>
  <c r="G17" i="2"/>
  <c r="G34" i="2"/>
  <c r="G7" i="2"/>
  <c r="G47" i="2"/>
  <c r="G156" i="2"/>
  <c r="G140" i="2"/>
  <c r="G124" i="2"/>
  <c r="G107" i="2"/>
  <c r="G91" i="2"/>
  <c r="G75" i="2"/>
  <c r="G59" i="2"/>
  <c r="G167" i="2"/>
  <c r="G213" i="2"/>
  <c r="G181" i="2"/>
  <c r="G159" i="2"/>
  <c r="G143" i="2"/>
  <c r="G127" i="2"/>
  <c r="G110" i="2"/>
  <c r="G94" i="2"/>
  <c r="G78" i="2"/>
  <c r="G62" i="2"/>
  <c r="G231" i="2"/>
  <c r="G199" i="2"/>
  <c r="G423" i="2"/>
  <c r="G402" i="2"/>
  <c r="G382" i="2"/>
  <c r="G411" i="2"/>
  <c r="G214" i="2"/>
  <c r="G313" i="2"/>
  <c r="G38" i="2"/>
  <c r="G45" i="2"/>
  <c r="G13" i="2"/>
  <c r="G30" i="2"/>
  <c r="G154" i="2"/>
  <c r="G138" i="2"/>
  <c r="G122" i="2"/>
  <c r="G105" i="2"/>
  <c r="G89" i="2"/>
  <c r="G73" i="2"/>
  <c r="G57" i="2"/>
  <c r="G241" i="2"/>
  <c r="G209" i="2"/>
  <c r="G177" i="2"/>
  <c r="G157" i="2"/>
  <c r="G141" i="2"/>
  <c r="G125" i="2"/>
  <c r="G108" i="2"/>
  <c r="G92" i="2"/>
  <c r="G76" i="2"/>
  <c r="G60" i="2"/>
  <c r="G227" i="2"/>
  <c r="G195" i="2"/>
  <c r="G198" i="2"/>
  <c r="G409" i="2"/>
  <c r="G380" i="2"/>
  <c r="G412" i="2"/>
  <c r="G425" i="2"/>
  <c r="G282" i="2"/>
  <c r="G251" i="2"/>
  <c r="G483" i="2"/>
  <c r="G378" i="2"/>
  <c r="G44" i="2"/>
  <c r="G41" i="2"/>
  <c r="G9" i="2"/>
  <c r="G26" i="2"/>
  <c r="G27" i="2"/>
  <c r="G152" i="2"/>
  <c r="G136" i="2"/>
  <c r="G120" i="2"/>
  <c r="G103" i="2"/>
  <c r="G87" i="2"/>
  <c r="G71" i="2"/>
  <c r="G55" i="2"/>
  <c r="G237" i="2"/>
  <c r="G205" i="2"/>
  <c r="G43" i="2"/>
  <c r="G155" i="2"/>
  <c r="G139" i="2"/>
  <c r="G123" i="2"/>
  <c r="G106" i="2"/>
  <c r="G90" i="2"/>
  <c r="G74" i="2"/>
  <c r="G58" i="2"/>
  <c r="G223" i="2"/>
  <c r="G191" i="2"/>
  <c r="G400" i="2"/>
  <c r="G333" i="2"/>
  <c r="G329" i="2"/>
  <c r="G390" i="2"/>
  <c r="G208" i="2"/>
  <c r="G262" i="2"/>
  <c r="G176" i="2"/>
  <c r="G392" i="2"/>
  <c r="G12" i="2"/>
  <c r="G32" i="2"/>
  <c r="G37" i="2"/>
  <c r="G169" i="2"/>
  <c r="G134" i="2"/>
  <c r="G101" i="2"/>
  <c r="G69" i="2"/>
  <c r="G53" i="2"/>
  <c r="G233" i="2"/>
  <c r="G201" i="2"/>
  <c r="G174" i="2"/>
  <c r="G153" i="2"/>
  <c r="G137" i="2"/>
  <c r="G121" i="2"/>
  <c r="G104" i="2"/>
  <c r="G88" i="2"/>
  <c r="G72" i="2"/>
  <c r="G56" i="2"/>
  <c r="G219" i="2"/>
  <c r="G187" i="2"/>
  <c r="G403" i="2"/>
  <c r="G337" i="2"/>
  <c r="G388" i="2"/>
  <c r="G418" i="2"/>
  <c r="G341" i="2"/>
  <c r="G321" i="2"/>
  <c r="G323" i="2"/>
  <c r="G317" i="2"/>
  <c r="G478" i="2"/>
  <c r="G494" i="2"/>
  <c r="G361" i="2"/>
  <c r="G294" i="2"/>
  <c r="G395" i="2"/>
  <c r="G433" i="2"/>
  <c r="G365" i="2"/>
  <c r="G273" i="2"/>
  <c r="G314" i="2"/>
  <c r="G260" i="2"/>
  <c r="G242" i="2"/>
  <c r="G290" i="2"/>
  <c r="G192" i="2"/>
  <c r="G327" i="2"/>
  <c r="G269" i="2"/>
  <c r="G230" i="2"/>
  <c r="G194" i="2"/>
  <c r="G264" i="2"/>
  <c r="G320" i="2"/>
  <c r="G259" i="2"/>
  <c r="G310" i="2"/>
  <c r="G397" i="2"/>
  <c r="G492" i="2"/>
  <c r="G394" i="2"/>
  <c r="G303" i="2"/>
  <c r="G371" i="2"/>
  <c r="G381" i="2"/>
  <c r="G410" i="2"/>
  <c r="G370" i="2"/>
  <c r="G325" i="2"/>
  <c r="G408" i="2"/>
  <c r="G279" i="2"/>
  <c r="G374" i="2"/>
  <c r="G257" i="2"/>
  <c r="G308" i="2"/>
  <c r="G244" i="2"/>
  <c r="G202" i="2"/>
  <c r="G274" i="2"/>
  <c r="G19" i="2"/>
  <c r="G319" i="2"/>
  <c r="G253" i="2"/>
  <c r="G226" i="2"/>
  <c r="G316" i="2"/>
  <c r="G248" i="2"/>
  <c r="G307" i="2"/>
  <c r="G243" i="2"/>
  <c r="G330" i="2"/>
  <c r="G184" i="2"/>
  <c r="G485" i="2"/>
  <c r="G480" i="2"/>
  <c r="G322" i="2"/>
  <c r="G373" i="2"/>
  <c r="G376" i="2"/>
  <c r="G477" i="2"/>
  <c r="G345" i="2"/>
  <c r="G302" i="2"/>
  <c r="G249" i="2"/>
  <c r="G300" i="2"/>
  <c r="G212" i="2"/>
  <c r="G190" i="2"/>
  <c r="G266" i="2"/>
  <c r="G347" i="2"/>
  <c r="G309" i="2"/>
  <c r="G245" i="2"/>
  <c r="G224" i="2"/>
  <c r="G304" i="2"/>
  <c r="G196" i="2"/>
  <c r="G299" i="2"/>
  <c r="G206" i="2"/>
  <c r="G336" i="2"/>
  <c r="G435" i="2"/>
  <c r="G487" i="2"/>
  <c r="G356" i="2"/>
  <c r="G470" i="2"/>
  <c r="G440" i="2"/>
  <c r="G344" i="2"/>
  <c r="G383" i="2"/>
  <c r="G369" i="2"/>
  <c r="G465" i="2"/>
  <c r="G305" i="2"/>
  <c r="G239" i="2"/>
  <c r="G292" i="2"/>
  <c r="G188" i="2"/>
  <c r="G315" i="2"/>
  <c r="G258" i="2"/>
  <c r="G343" i="2"/>
  <c r="G301" i="2"/>
  <c r="G238" i="2"/>
  <c r="G222" i="2"/>
  <c r="G296" i="2"/>
  <c r="G180" i="2"/>
  <c r="G291" i="2"/>
  <c r="G182" i="2"/>
  <c r="G338" i="2"/>
  <c r="G270" i="2"/>
  <c r="G415" i="2"/>
  <c r="G489" i="2"/>
  <c r="G444" i="2"/>
  <c r="G391" i="2"/>
  <c r="G472" i="2"/>
  <c r="G456" i="2"/>
  <c r="G346" i="2"/>
  <c r="G429" i="2"/>
  <c r="G353" i="2"/>
  <c r="G445" i="2"/>
  <c r="G363" i="2"/>
  <c r="G414" i="2"/>
  <c r="G334" i="2"/>
  <c r="G297" i="2"/>
  <c r="G210" i="2"/>
  <c r="G284" i="2"/>
  <c r="G263" i="2"/>
  <c r="G312" i="2"/>
  <c r="G250" i="2"/>
  <c r="G339" i="2"/>
  <c r="G293" i="2"/>
  <c r="G236" i="2"/>
  <c r="G220" i="2"/>
  <c r="G288" i="2"/>
  <c r="G332" i="2"/>
  <c r="G283" i="2"/>
  <c r="G168" i="2"/>
  <c r="G351" i="2"/>
  <c r="G295" i="2"/>
  <c r="G448" i="2"/>
  <c r="G497" i="2"/>
  <c r="G474" i="2"/>
  <c r="G484" i="2"/>
  <c r="G468" i="2"/>
  <c r="G355" i="2"/>
  <c r="G326" i="2"/>
  <c r="G462" i="2"/>
  <c r="G430" i="2"/>
  <c r="G352" i="2"/>
  <c r="G385" i="2"/>
  <c r="G379" i="2"/>
  <c r="G421" i="2"/>
  <c r="G349" i="2"/>
  <c r="G289" i="2"/>
  <c r="G200" i="2"/>
  <c r="G276" i="2"/>
  <c r="G255" i="2"/>
  <c r="G306" i="2"/>
  <c r="G240" i="2"/>
  <c r="G335" i="2"/>
  <c r="G285" i="2"/>
  <c r="G234" i="2"/>
  <c r="G218" i="2"/>
  <c r="G280" i="2"/>
  <c r="G328" i="2"/>
  <c r="G275" i="2"/>
  <c r="G476" i="2"/>
  <c r="G427" i="2"/>
  <c r="G491" i="2"/>
  <c r="G350" i="2"/>
  <c r="G389" i="2"/>
  <c r="G432" i="2"/>
  <c r="G455" i="2"/>
  <c r="G358" i="2"/>
  <c r="G417" i="2"/>
  <c r="G281" i="2"/>
  <c r="G186" i="2"/>
  <c r="G268" i="2"/>
  <c r="G247" i="2"/>
  <c r="G298" i="2"/>
  <c r="G216" i="2"/>
  <c r="G331" i="2"/>
  <c r="G277" i="2"/>
  <c r="G232" i="2"/>
  <c r="G204" i="2"/>
  <c r="G272" i="2"/>
  <c r="G324" i="2"/>
  <c r="G267" i="2"/>
  <c r="G287" i="2"/>
  <c r="G367" i="2"/>
  <c r="G431" i="2"/>
  <c r="G460" i="2"/>
  <c r="G482" i="2"/>
  <c r="G254" i="2"/>
  <c r="G357" i="2"/>
  <c r="G386" i="2"/>
  <c r="G362" i="2"/>
  <c r="G424" i="2"/>
  <c r="G473" i="2"/>
  <c r="G441" i="2"/>
  <c r="G360" i="2"/>
  <c r="G420" i="2"/>
  <c r="G469" i="2"/>
  <c r="G466" i="2"/>
  <c r="G342" i="2"/>
  <c r="G407" i="2"/>
  <c r="G461" i="2"/>
  <c r="G450" i="2"/>
  <c r="G340" i="2"/>
  <c r="G404" i="2"/>
  <c r="G457" i="2"/>
  <c r="G442" i="2"/>
  <c r="G453" i="2"/>
  <c r="G438" i="2"/>
  <c r="G524" i="2"/>
  <c r="G467" i="2"/>
  <c r="G384" i="2"/>
  <c r="G449" i="2"/>
  <c r="G464" i="2"/>
  <c r="G463" i="2"/>
  <c r="G459" i="2"/>
  <c r="G454" i="2"/>
  <c r="G437" i="2"/>
  <c r="G498" i="2"/>
  <c r="G447" i="2"/>
  <c r="G675" i="2"/>
  <c r="G543" i="2"/>
  <c r="G434" i="2"/>
  <c r="G451" i="2"/>
  <c r="G511" i="2"/>
  <c r="G508" i="2"/>
  <c r="G426" i="2"/>
  <c r="G413" i="2"/>
  <c r="G458" i="2"/>
  <c r="G479" i="2"/>
  <c r="G676" i="2"/>
  <c r="G648" i="2"/>
  <c r="G495" i="2"/>
  <c r="G530" i="2"/>
  <c r="G475" i="2"/>
  <c r="G443" i="2"/>
  <c r="G490" i="2"/>
  <c r="G540" i="2"/>
  <c r="G656" i="2"/>
  <c r="G446" i="2"/>
  <c r="G471" i="2"/>
  <c r="G439" i="2"/>
  <c r="G527" i="2"/>
  <c r="G632" i="2"/>
  <c r="G615" i="2"/>
  <c r="G493" i="2"/>
  <c r="G619" i="2"/>
  <c r="G692" i="2"/>
  <c r="G672" i="2"/>
  <c r="G599" i="2"/>
  <c r="G514" i="2"/>
  <c r="G660" i="2"/>
  <c r="G583" i="2"/>
  <c r="G567" i="2"/>
  <c r="G652" i="2"/>
  <c r="G551" i="2"/>
  <c r="G688" i="2"/>
  <c r="G574" i="2"/>
  <c r="G644" i="2"/>
  <c r="G611" i="2"/>
  <c r="G579" i="2"/>
  <c r="G547" i="2"/>
  <c r="G684" i="2"/>
  <c r="G640" i="2"/>
  <c r="G607" i="2"/>
  <c r="G575" i="2"/>
  <c r="G521" i="2"/>
  <c r="G668" i="2"/>
  <c r="G636" i="2"/>
  <c r="G603" i="2"/>
  <c r="G571" i="2"/>
  <c r="G505" i="2"/>
  <c r="G518" i="2"/>
  <c r="G512" i="2"/>
  <c r="G628" i="2"/>
  <c r="G595" i="2"/>
  <c r="G563" i="2"/>
  <c r="G488" i="2"/>
  <c r="G657" i="2"/>
  <c r="G623" i="2"/>
  <c r="G591" i="2"/>
  <c r="G559" i="2"/>
  <c r="G481" i="2"/>
  <c r="G587" i="2"/>
  <c r="G555" i="2"/>
  <c r="G436" i="2"/>
  <c r="G529" i="2"/>
  <c r="G680" i="2"/>
  <c r="G499" i="2"/>
  <c r="G664" i="2"/>
  <c r="G649" i="2"/>
  <c r="G544" i="2"/>
  <c r="G645" i="2"/>
  <c r="G534" i="2"/>
  <c r="G580" i="2"/>
  <c r="G639" i="2"/>
  <c r="G515" i="2"/>
  <c r="G496" i="2"/>
  <c r="G624" i="2"/>
  <c r="G506" i="2"/>
  <c r="G616" i="2"/>
  <c r="G686" i="2"/>
  <c r="G693" i="2"/>
  <c r="G612" i="2"/>
  <c r="G674" i="2"/>
  <c r="G685" i="2"/>
  <c r="G592" i="2"/>
  <c r="G613" i="2"/>
  <c r="G681" i="2"/>
  <c r="G584" i="2"/>
  <c r="G549" i="2"/>
  <c r="G552" i="2"/>
  <c r="G679" i="2"/>
  <c r="G560" i="2"/>
  <c r="G646" i="2"/>
  <c r="G670" i="2"/>
  <c r="G638" i="2"/>
  <c r="G539" i="2"/>
  <c r="G507" i="2"/>
  <c r="G605" i="2"/>
  <c r="G519" i="2"/>
  <c r="G581" i="2"/>
  <c r="G687" i="2"/>
  <c r="G573" i="2"/>
  <c r="G598" i="2"/>
  <c r="G502" i="2"/>
  <c r="G689" i="2"/>
  <c r="G653" i="2"/>
  <c r="G620" i="2"/>
  <c r="G588" i="2"/>
  <c r="G556" i="2"/>
  <c r="G516" i="2"/>
  <c r="G678" i="2"/>
  <c r="G642" i="2"/>
  <c r="G609" i="2"/>
  <c r="G577" i="2"/>
  <c r="G545" i="2"/>
  <c r="G542" i="2"/>
  <c r="G504" i="2"/>
  <c r="G683" i="2"/>
  <c r="G594" i="2"/>
  <c r="G548" i="2"/>
  <c r="G673" i="2"/>
  <c r="G503" i="2"/>
  <c r="G666" i="2"/>
  <c r="G634" i="2"/>
  <c r="G601" i="2"/>
  <c r="G569" i="2"/>
  <c r="G513" i="2"/>
  <c r="G536" i="2"/>
  <c r="G671" i="2"/>
  <c r="G531" i="2"/>
  <c r="G486" i="2"/>
  <c r="G677" i="2"/>
  <c r="G641" i="2"/>
  <c r="G608" i="2"/>
  <c r="G576" i="2"/>
  <c r="G541" i="2"/>
  <c r="G538" i="2"/>
  <c r="G500" i="2"/>
  <c r="G662" i="2"/>
  <c r="G630" i="2"/>
  <c r="G597" i="2"/>
  <c r="G565" i="2"/>
  <c r="G526" i="2"/>
  <c r="G667" i="2"/>
  <c r="G537" i="2"/>
  <c r="G696" i="2"/>
  <c r="G528" i="2"/>
  <c r="G669" i="2"/>
  <c r="G637" i="2"/>
  <c r="G604" i="2"/>
  <c r="G572" i="2"/>
  <c r="G525" i="2"/>
  <c r="G535" i="2"/>
  <c r="G658" i="2"/>
  <c r="G625" i="2"/>
  <c r="G593" i="2"/>
  <c r="G561" i="2"/>
  <c r="G523" i="2"/>
  <c r="G659" i="2"/>
  <c r="G665" i="2"/>
  <c r="G633" i="2"/>
  <c r="G600" i="2"/>
  <c r="G568" i="2"/>
  <c r="G509" i="2"/>
  <c r="G532" i="2"/>
  <c r="G654" i="2"/>
  <c r="G621" i="2"/>
  <c r="G589" i="2"/>
  <c r="G557" i="2"/>
  <c r="G690" i="2"/>
  <c r="G520" i="2"/>
  <c r="G695" i="2"/>
  <c r="G647" i="2"/>
  <c r="G661" i="2"/>
  <c r="G629" i="2"/>
  <c r="G596" i="2"/>
  <c r="G564" i="2"/>
  <c r="G522" i="2"/>
  <c r="G694" i="2"/>
  <c r="G650" i="2"/>
  <c r="G617" i="2"/>
  <c r="G585" i="2"/>
  <c r="G553" i="2"/>
  <c r="G682" i="2"/>
  <c r="G510" i="2"/>
  <c r="G691" i="2"/>
  <c r="G643" i="2"/>
  <c r="G546" i="2"/>
  <c r="G533" i="2"/>
  <c r="G635" i="2"/>
  <c r="G501" i="2"/>
  <c r="G631" i="2"/>
  <c r="G663" i="2"/>
  <c r="G627" i="2"/>
  <c r="G606" i="2"/>
  <c r="G655" i="2"/>
  <c r="G602" i="2"/>
  <c r="G566" i="2"/>
  <c r="G622" i="2"/>
  <c r="G590" i="2"/>
  <c r="G651" i="2"/>
  <c r="G618" i="2"/>
  <c r="G586" i="2"/>
  <c r="G614" i="2"/>
  <c r="G582" i="2"/>
  <c r="G610" i="2"/>
  <c r="G578" i="2"/>
  <c r="G517" i="2"/>
  <c r="G452" i="2"/>
  <c r="G570" i="2"/>
  <c r="G558" i="2"/>
  <c r="G562" i="2"/>
  <c r="G554" i="2"/>
  <c r="G550" i="2"/>
  <c r="G4" i="2" l="1"/>
  <c r="M7" i="2" l="1"/>
  <c r="M6" i="2"/>
  <c r="M3" i="2" l="1"/>
  <c r="A22" i="1"/>
  <c r="C14" i="1" l="1"/>
  <c r="D14" i="1" s="1"/>
  <c r="P2" i="2"/>
  <c r="P1" i="2"/>
  <c r="P3" i="2"/>
  <c r="M2" i="2"/>
  <c r="C22" i="1"/>
  <c r="D22" i="1"/>
  <c r="A14" i="1" l="1"/>
  <c r="M4" i="2"/>
  <c r="M5" i="2"/>
</calcChain>
</file>

<file path=xl/sharedStrings.xml><?xml version="1.0" encoding="utf-8"?>
<sst xmlns="http://schemas.openxmlformats.org/spreadsheetml/2006/main" count="2169" uniqueCount="1459">
  <si>
    <t>If Found by Name</t>
  </si>
  <si>
    <t>Frequency by Name</t>
  </si>
  <si>
    <t>Searchable List by Name</t>
  </si>
  <si>
    <t>Organisation Name</t>
  </si>
  <si>
    <t>Submission Status</t>
  </si>
  <si>
    <t>S/N</t>
  </si>
  <si>
    <t>Organisation ID</t>
  </si>
  <si>
    <t>Search By</t>
  </si>
  <si>
    <t>If Found by ID</t>
  </si>
  <si>
    <t>Frequency by ID</t>
  </si>
  <si>
    <t>Searchable List by ID</t>
  </si>
  <si>
    <t>Formulas</t>
  </si>
  <si>
    <t>Notes: If got new records to add, drag down the formula from last Active row</t>
  </si>
  <si>
    <t>Result</t>
  </si>
  <si>
    <t>Formula for</t>
  </si>
  <si>
    <t>Fetch Org Name</t>
  </si>
  <si>
    <t>Fetch Org ID</t>
  </si>
  <si>
    <t>Fetch Org ID from Name</t>
  </si>
  <si>
    <t>Fetch Submission Status from Name</t>
  </si>
  <si>
    <t>Fetch Org Name from ID</t>
  </si>
  <si>
    <t>Fetch Submission Status from ID</t>
  </si>
  <si>
    <t>Search Result by Organisation Name</t>
  </si>
  <si>
    <t>Search Result by Organisation ID</t>
  </si>
  <si>
    <t>=IFERROR(INDEX('List of Commission Org_YA21'!$B$4:$B$1048576,MATCH('Commission Search Engine'!C11,'List of Commission Org_YA21'!$C$4:$C$1048576,0)),"")</t>
  </si>
  <si>
    <t>=IFERROR(INDEX('List of Commission Org_YA21'!$D$4:$D$1048576,MATCH('Commission Search Engine'!C11,'List of Commission Org_YA21'!$C$4:$C$1048576,0)),"")</t>
  </si>
  <si>
    <t>=IFERROR(INDEX('List of Commission Org_YA21'!$C$4:$C$1048576,MATCH('Commission Search Engine'!C17,'List of Commission Org_YA21'!$B$4:$B$1048576,0)),"")</t>
  </si>
  <si>
    <t>=IFERROR(INDEX('List of Commission Org_YA21'!$D$4:$D$1048576,MATCH('Commission Search Engine'!C17,'List of Commission Org_YA21'!$B$4:$B$1048576,0)),"")</t>
  </si>
  <si>
    <t>=IFERROR(VLOOKUP(C7,'List of Commission Org_YA21'!G:G,1,0),"Not registered under e-Submission of Commission Income")</t>
  </si>
  <si>
    <t>=IFERROR(VLOOKUP(C16,'List of Commission Org_YA21'!J:J,1,0),"Not registered under e-Submission of Commission Income")</t>
  </si>
  <si>
    <t>Organisation Name- Starting with</t>
  </si>
  <si>
    <t>- UEN-Local Co
- UEN-Business
- UEN-Others</t>
  </si>
  <si>
    <t>Note:</t>
  </si>
  <si>
    <t>- This spreadsheet does not support macOS and mobile devices view.</t>
  </si>
  <si>
    <t>- To search for submission status of another organisation, delete the text in the respective field box.</t>
  </si>
  <si>
    <t>201836963E</t>
  </si>
  <si>
    <t>1291 ASIA PTE. LTD.</t>
  </si>
  <si>
    <t>201728648C</t>
  </si>
  <si>
    <t>1WORLD PROPERTIES PTE. LTD.</t>
  </si>
  <si>
    <t>200305925C</t>
  </si>
  <si>
    <t>2000 NETWORK REALTY PTE. LTD.</t>
  </si>
  <si>
    <t>201107049K</t>
  </si>
  <si>
    <t>A STAR REAL ESTATE PTE. LTD.</t>
  </si>
  <si>
    <t>198802184Z</t>
  </si>
  <si>
    <t>AAM ADVISORY PTE. LTD.</t>
  </si>
  <si>
    <t>201101995D</t>
  </si>
  <si>
    <t>AAM REALTY INTERNATIONAL PTE. LTD.</t>
  </si>
  <si>
    <t>200901397C</t>
  </si>
  <si>
    <t>ABSOLUTE REALTY PTE. LTD.</t>
  </si>
  <si>
    <t>200305534E</t>
  </si>
  <si>
    <t>198204582G</t>
  </si>
  <si>
    <t>ACCENT INSURANCE AGENCIES PTE. LTD.</t>
  </si>
  <si>
    <t>35661600B</t>
  </si>
  <si>
    <t>ACCENT PROPERTIES</t>
  </si>
  <si>
    <t>198204786Z</t>
  </si>
  <si>
    <t>ACCLAIM INSURANCE BROKERS PTE. LTD.</t>
  </si>
  <si>
    <t>201106443G</t>
  </si>
  <si>
    <t>ACORN INTERNATIONAL NETWORK PTE. LTD.</t>
  </si>
  <si>
    <t>52655600E</t>
  </si>
  <si>
    <t>ACT LINK REALTY</t>
  </si>
  <si>
    <t>199203179C</t>
  </si>
  <si>
    <t>ACTIVE REALTY PTE LTD</t>
  </si>
  <si>
    <t>34078100M</t>
  </si>
  <si>
    <t>ADHOME REALTY</t>
  </si>
  <si>
    <t>198301992M</t>
  </si>
  <si>
    <t>ADMER REALTY (S) PTE LTD</t>
  </si>
  <si>
    <t>199404825Z</t>
  </si>
  <si>
    <t>ADMIRALTY DEVELOPMENT MANAGEMENT PTE LTD</t>
  </si>
  <si>
    <t>200802063H</t>
  </si>
  <si>
    <t>ADMIS SINGAPORE PTE. LIMITED</t>
  </si>
  <si>
    <t>200105847G</t>
  </si>
  <si>
    <t>ADVANCE LINK PROPERTIES PTE LTD</t>
  </si>
  <si>
    <t>201200834H</t>
  </si>
  <si>
    <t>AETNA INSURANCE (SINGAPORE) PTE. LTD.</t>
  </si>
  <si>
    <t>200410774E</t>
  </si>
  <si>
    <t>AETNA INSURANCE BROKERS PTE. LIMITED</t>
  </si>
  <si>
    <t>T08FC7304L</t>
  </si>
  <si>
    <t>AETNA INSURANCE COMPANY LIMITED (SINGAPORE BRANCH)</t>
  </si>
  <si>
    <t>201103128D</t>
  </si>
  <si>
    <t>AF HOLDINGS PTE. LTD.</t>
  </si>
  <si>
    <t>200305487G</t>
  </si>
  <si>
    <t>AGENT CENTRE PTE. LTD.</t>
  </si>
  <si>
    <t>201715016G</t>
  </si>
  <si>
    <t>AIA FINANCIAL ADVISERS PRIVATE LIMITED</t>
  </si>
  <si>
    <t>201106386R</t>
  </si>
  <si>
    <t>AIA SINGAPORE PRIVATE LIMITED</t>
  </si>
  <si>
    <t>201009404M</t>
  </si>
  <si>
    <t>AIG ASIA PACIFIC INSURANCE PTE. LTD.</t>
  </si>
  <si>
    <t>200616123H</t>
  </si>
  <si>
    <t>AIMS APAC PROPERTY MANAGEMENT PTE. LTD.</t>
  </si>
  <si>
    <t>201201184G</t>
  </si>
  <si>
    <t>AKG REALTY PTE. LTD.</t>
  </si>
  <si>
    <t>52278200X</t>
  </si>
  <si>
    <t>ALISTER &amp; LEE PROPERTIES</t>
  </si>
  <si>
    <t>200614473D</t>
  </si>
  <si>
    <t>ALLIANCE REALTY MANAGEMENT PTE. LTD.</t>
  </si>
  <si>
    <t>T11FC0131K</t>
  </si>
  <si>
    <t>ALLIANZ GLOBAL CORPORATE &amp; SPECIALTY SE SINGAPORE BRANCH</t>
  </si>
  <si>
    <t>198104739E</t>
  </si>
  <si>
    <t>AMC ALLIED METALCRAFT COMPANY PTE LTD</t>
  </si>
  <si>
    <t>200410765D</t>
  </si>
  <si>
    <t>AMICO MANAGEMENT SERVICES PTE. LTD.</t>
  </si>
  <si>
    <t>199704655Z</t>
  </si>
  <si>
    <t>AMPLE INTERNATIONAL PTE. LTD.</t>
  </si>
  <si>
    <t>198602928R</t>
  </si>
  <si>
    <t>AMSPEX INSURANCE BROKERS PTE LTD</t>
  </si>
  <si>
    <t>197902465G</t>
  </si>
  <si>
    <t>AMWAY (SINGAPORE) PTE LTD</t>
  </si>
  <si>
    <t>200906109C</t>
  </si>
  <si>
    <t>ANDERSON PROPERTY CONSULTANTS PTE. LTD.</t>
  </si>
  <si>
    <t>199604630R</t>
  </si>
  <si>
    <t>ANG &amp; ASSOCIATES REALTY PTE LTD</t>
  </si>
  <si>
    <t>197800194N</t>
  </si>
  <si>
    <t>ANIKA INSURANCE BROKERS &amp; CONSULTANTS PTE LTD</t>
  </si>
  <si>
    <t>199003958N</t>
  </si>
  <si>
    <t>AON INSURANCE AGENCIES PTE LTD</t>
  </si>
  <si>
    <t>198301525W</t>
  </si>
  <si>
    <t>AON SINGAPORE PTE. LTD.</t>
  </si>
  <si>
    <t>200708345D</t>
  </si>
  <si>
    <t>APEX LINK PROPERTIES PTE. LTD.</t>
  </si>
  <si>
    <t>199406185G</t>
  </si>
  <si>
    <t>APM PROPERTY MANAGEMENT PTE. LTD.</t>
  </si>
  <si>
    <t>200300576R</t>
  </si>
  <si>
    <t>APPLEONE SERVICES PTE. LTD.</t>
  </si>
  <si>
    <t>198300092E</t>
  </si>
  <si>
    <t>APPRAISAL GROUP PROPERTY CONSULTANTS PTE. LTD.</t>
  </si>
  <si>
    <t>200919246C</t>
  </si>
  <si>
    <t>201941803N</t>
  </si>
  <si>
    <t>ARCADIA CONSULTING PTE. LTD.</t>
  </si>
  <si>
    <t>201104851D</t>
  </si>
  <si>
    <t>ARK PROPERTY SOLUTIONS PTE. LTD.</t>
  </si>
  <si>
    <t>201317487D</t>
  </si>
  <si>
    <t>ASCEND PROPERTY CONSULTANTS PTE. LTD.</t>
  </si>
  <si>
    <t>199600003W</t>
  </si>
  <si>
    <t>ASCENDAS SERVICES PTE LTD</t>
  </si>
  <si>
    <t>52885765K</t>
  </si>
  <si>
    <t>ASHBURTON REALTY</t>
  </si>
  <si>
    <t>200401878C</t>
  </si>
  <si>
    <t>ASIA BREEZE PTE. LTD.</t>
  </si>
  <si>
    <t>200003572K</t>
  </si>
  <si>
    <t>ASIA PREMIER PROPERTY CONSULTANTS PTE LTD</t>
  </si>
  <si>
    <t>201018840Z</t>
  </si>
  <si>
    <t>ASIALINK REALTY PTE. LTD.</t>
  </si>
  <si>
    <t>200706094Z</t>
  </si>
  <si>
    <t>ASIAN HOMESEARCH PTE. LTD.</t>
  </si>
  <si>
    <t>201417293G</t>
  </si>
  <si>
    <t>ASIANPRIME PROPERTIES PTE. LTD.</t>
  </si>
  <si>
    <t>201835493N</t>
  </si>
  <si>
    <t>201103064R</t>
  </si>
  <si>
    <t>ASIAPAC REAL ESTATE SERVICES PTE. LTD.</t>
  </si>
  <si>
    <t>199201708R</t>
  </si>
  <si>
    <t>ASPAC PROPERTY CONSULTANTS PTE LTD</t>
  </si>
  <si>
    <t>201701586E</t>
  </si>
  <si>
    <t>ASSET INVESTMENT BROKERS PTE. LTD.</t>
  </si>
  <si>
    <t>201021452Z</t>
  </si>
  <si>
    <t>ASSET PROPERTY PRIVATE LIMITED</t>
  </si>
  <si>
    <t>199903846W</t>
  </si>
  <si>
    <t>AT21 PROPERTIES PTE LTD</t>
  </si>
  <si>
    <t>53317722K</t>
  </si>
  <si>
    <t>ATOM REALTY</t>
  </si>
  <si>
    <t>201429640Z</t>
  </si>
  <si>
    <t>ATOMY DISTRIBUTION PTE. LTD.</t>
  </si>
  <si>
    <t>201613382Z</t>
  </si>
  <si>
    <t>AUCTIONJIA PTE. LTD.</t>
  </si>
  <si>
    <t>53178566A</t>
  </si>
  <si>
    <t>AUSSIEPROPERTY.COM</t>
  </si>
  <si>
    <t>198104074Z</t>
  </si>
  <si>
    <t>AV CONSULTANTS PTE LTD</t>
  </si>
  <si>
    <t>200413369W</t>
  </si>
  <si>
    <t>AVALLIS ADVISORY PTE. LTD.</t>
  </si>
  <si>
    <t>199702254W</t>
  </si>
  <si>
    <t>AVALLIS FINANCIAL PTE. LTD.</t>
  </si>
  <si>
    <t>201615101K</t>
  </si>
  <si>
    <t>AVALLIS INVESTMENTS PTE. LTD.</t>
  </si>
  <si>
    <t>201411747C</t>
  </si>
  <si>
    <t>AVANT GARDE REALTY PTE. LTD.</t>
  </si>
  <si>
    <t>198600049H</t>
  </si>
  <si>
    <t>AVILITE INDUSTRIES AND PROPERTIES PTE. LTD.</t>
  </si>
  <si>
    <t>200005578H</t>
  </si>
  <si>
    <t>196900499K</t>
  </si>
  <si>
    <t>199903512M</t>
  </si>
  <si>
    <t>201406755R</t>
  </si>
  <si>
    <t>198202908R</t>
  </si>
  <si>
    <t>BARNWELL ENTERPRISES PTE LTD</t>
  </si>
  <si>
    <t>201709715E</t>
  </si>
  <si>
    <t>BE INTERNATIONAL MARKETING PTE. LTD.</t>
  </si>
  <si>
    <t>201218124D</t>
  </si>
  <si>
    <t>BEATUS SERVICES PTE. LTD.</t>
  </si>
  <si>
    <t>199204378R</t>
  </si>
  <si>
    <t>BELL M. PROPERTIES PTE. LTD.</t>
  </si>
  <si>
    <t>T10FC0087D</t>
  </si>
  <si>
    <t>BERKLEY INSURANCE COMPANY (SINGAPORE BRANCH)</t>
  </si>
  <si>
    <t>T14FC0124H</t>
  </si>
  <si>
    <t>BERKSHIRE HATHAWAY SPECIALTY INSURANCE COMPANY</t>
  </si>
  <si>
    <t>199701479K</t>
  </si>
  <si>
    <t>BESTLINK REALTY NETWORK PTE LTD</t>
  </si>
  <si>
    <t>52929083M</t>
  </si>
  <si>
    <t>BEYOND REALTY</t>
  </si>
  <si>
    <t>199507267W</t>
  </si>
  <si>
    <t>201734170M</t>
  </si>
  <si>
    <t>BIOACUMEN GLOBAL PTE. LTD.</t>
  </si>
  <si>
    <t>201832050D</t>
  </si>
  <si>
    <t>BRILLIANCE CAPITAL PTE. LTD.</t>
  </si>
  <si>
    <t>199701683G</t>
  </si>
  <si>
    <t>C &amp; H PROPERTIES PTE LTD</t>
  </si>
  <si>
    <t>201112910C</t>
  </si>
  <si>
    <t>CANAI (SINGAPORE) INTERNATIONAL TECHNICAL DEVELOPMENT PRIVATE LIMITED</t>
  </si>
  <si>
    <t>201718110E</t>
  </si>
  <si>
    <t>CAPITAL S8 PTE. LTD.</t>
  </si>
  <si>
    <t>200305058C</t>
  </si>
  <si>
    <t>CAPITALAND COMMERCIAL MANAGEMENT PTE. LTD.</t>
  </si>
  <si>
    <t>199202169M</t>
  </si>
  <si>
    <t>CAPITALAND RETAIL MANAGEMENT PTE LTD</t>
  </si>
  <si>
    <t>52975050C</t>
  </si>
  <si>
    <t>CARAGIL ENTERPRISES</t>
  </si>
  <si>
    <t>200107618D</t>
  </si>
  <si>
    <t>CARENCE PTE. LTD.</t>
  </si>
  <si>
    <t>200002346K</t>
  </si>
  <si>
    <t>CARTUS CORPORATION PTE. LTD.</t>
  </si>
  <si>
    <t>199409022M</t>
  </si>
  <si>
    <t>CASRICH INVESTMENT PTE LTD</t>
  </si>
  <si>
    <t>51779400D</t>
  </si>
  <si>
    <t>CAVALIER REAL ESTATE</t>
  </si>
  <si>
    <t>197701161R</t>
  </si>
  <si>
    <t>CBRE PTE. LTD.</t>
  </si>
  <si>
    <t>200008518C</t>
  </si>
  <si>
    <t>CBRE REALTY ASSOCIATES PTE. LTD.</t>
  </si>
  <si>
    <t>199905720E</t>
  </si>
  <si>
    <t>CCN REALTY PTE. LTD.</t>
  </si>
  <si>
    <t>201100504D</t>
  </si>
  <si>
    <t>CENTALINE (SINGAPORE) PROPERTY AGENCY PTE. LIMITED</t>
  </si>
  <si>
    <t>201225872R</t>
  </si>
  <si>
    <t>CENTURY 21 PTE. LTD.</t>
  </si>
  <si>
    <t>201326101N</t>
  </si>
  <si>
    <t>CENTURY 99 INTERNATIONAL PTE. LTD.</t>
  </si>
  <si>
    <t>198701621D</t>
  </si>
  <si>
    <t>197301869K</t>
  </si>
  <si>
    <t>CHANSTER ENTERPRISES (PTE.) LTD.</t>
  </si>
  <si>
    <t>200801043G</t>
  </si>
  <si>
    <t>CHELSEA PROPERTY CONSULTANTS PTE. LTD.</t>
  </si>
  <si>
    <t>198701526D</t>
  </si>
  <si>
    <t>CHENG AND LEW INVESTMENTS PTE LTD</t>
  </si>
  <si>
    <t>201433645N</t>
  </si>
  <si>
    <t>CHINA LIFE INSURANCE (SINGAPORE) PTE. LTD.</t>
  </si>
  <si>
    <t>200208384E</t>
  </si>
  <si>
    <t>CHINA TAIPING INSURANCE (SINGAPORE) PTE. LTD.</t>
  </si>
  <si>
    <t>199702449H</t>
  </si>
  <si>
    <t>CHUBB INSURANCE SINGAPORE LIMITED</t>
  </si>
  <si>
    <t>200914124W</t>
  </si>
  <si>
    <t>CITI COMMERCIAL PTE. LTD.</t>
  </si>
  <si>
    <t>197801114H</t>
  </si>
  <si>
    <t>CITIMAX DEVELOPMENT PTE LTD</t>
  </si>
  <si>
    <t>199905844H</t>
  </si>
  <si>
    <t>CITIPROP (S) PTE LTD</t>
  </si>
  <si>
    <t>199905461D</t>
  </si>
  <si>
    <t>CITIPROP PROPERTY MANAGEMENT PTE LTD</t>
  </si>
  <si>
    <t>52992678D</t>
  </si>
  <si>
    <t>CITISCAPE PROPERTIES</t>
  </si>
  <si>
    <t>198404164M</t>
  </si>
  <si>
    <t>CITY REAL ESTATE PTE LTD</t>
  </si>
  <si>
    <t>201024309G</t>
  </si>
  <si>
    <t>CITYCOVE PROPERTIES PTE. LTD.</t>
  </si>
  <si>
    <t>199701817K</t>
  </si>
  <si>
    <t>CITYGARDEN PROPERTY SERVICES PTE LTD</t>
  </si>
  <si>
    <t>200802960G</t>
  </si>
  <si>
    <t>CITYHOMES PTE. LTD.</t>
  </si>
  <si>
    <t>200702737M</t>
  </si>
  <si>
    <t>CLD INTERNATIONAL PTE. LTD.</t>
  </si>
  <si>
    <t>52817385E</t>
  </si>
  <si>
    <t>CLS PROPERTY MANAGEMENT SERVICES</t>
  </si>
  <si>
    <t>198901352R</t>
  </si>
  <si>
    <t>COLLIERS INTERNATIONAL (SINGAPORE) PTE LTD</t>
  </si>
  <si>
    <t>199403905M</t>
  </si>
  <si>
    <t>COLOSSIANS REAL ESTATE PTE LTD</t>
  </si>
  <si>
    <t>200910435Z</t>
  </si>
  <si>
    <t>COMPASS EXPATS PTE. LTD.</t>
  </si>
  <si>
    <t>198101115Z</t>
  </si>
  <si>
    <t>CONSULTANT SURVEYORS PTE LTD</t>
  </si>
  <si>
    <t>199704737K</t>
  </si>
  <si>
    <t>200208393G</t>
  </si>
  <si>
    <t>CORPORATE VISIONS PTE. LTD.</t>
  </si>
  <si>
    <t>200804515M</t>
  </si>
  <si>
    <t>COVENTRY AND SEAH PTE. LTD.</t>
  </si>
  <si>
    <t>201013115M</t>
  </si>
  <si>
    <t>CP1 PTE. LTD.</t>
  </si>
  <si>
    <t>201013122M</t>
  </si>
  <si>
    <t>CP2 PTE. LTD.</t>
  </si>
  <si>
    <t>199806367G</t>
  </si>
  <si>
    <t>CPG FACILITIES MANAGEMENT PTE LTD</t>
  </si>
  <si>
    <t>199203774N</t>
  </si>
  <si>
    <t>CREATIVE NETWORK INTERNATIONAL (S) PTE LTD</t>
  </si>
  <si>
    <t>200514476M</t>
  </si>
  <si>
    <t>CREST ONE REALTY PTE. LTD.</t>
  </si>
  <si>
    <t>201921437C</t>
  </si>
  <si>
    <t>CRESTBRICK PTE. LTD.</t>
  </si>
  <si>
    <t>201220864D</t>
  </si>
  <si>
    <t>CREV CONSULTANCY (PTE.) LTD.</t>
  </si>
  <si>
    <t>52883623D</t>
  </si>
  <si>
    <t>CRM PROPERTY CONSULTANT</t>
  </si>
  <si>
    <t>200611259E</t>
  </si>
  <si>
    <t>CROSS CONNECTIONS NETWORK PTE. LTD.</t>
  </si>
  <si>
    <t>200105686W</t>
  </si>
  <si>
    <t>CROSS REALTY PTE LTD</t>
  </si>
  <si>
    <t>197801966K</t>
  </si>
  <si>
    <t>CROWN WORLDWIDE PTE LTD</t>
  </si>
  <si>
    <t>202021012R</t>
  </si>
  <si>
    <t>C-SUITE REAL ESTATE PTE. LTD.</t>
  </si>
  <si>
    <t>199704518G</t>
  </si>
  <si>
    <t>CUSHMAN &amp; WAKEFIELD (S) PTE LTD</t>
  </si>
  <si>
    <t>198002949K</t>
  </si>
  <si>
    <t>CYBERHOMES ESTATE AGENCIES PTE. LTD.</t>
  </si>
  <si>
    <t>53403710X</t>
  </si>
  <si>
    <t>DEAL65</t>
  </si>
  <si>
    <t>200705515E</t>
  </si>
  <si>
    <t>DEANS REALTORS PTE. LTD.</t>
  </si>
  <si>
    <t>201900145R</t>
  </si>
  <si>
    <t>DE'HILLS RISK SERVICES PTE. LTD.</t>
  </si>
  <si>
    <t>39878100A</t>
  </si>
  <si>
    <t>DENNISON PROPERTIES</t>
  </si>
  <si>
    <t>200506998G</t>
  </si>
  <si>
    <t>DEREK TAN REALTY PTE. LTD.</t>
  </si>
  <si>
    <t>37445900B</t>
  </si>
  <si>
    <t>DESS PROPERTY CENTRE</t>
  </si>
  <si>
    <t>DEUTSCHE BANK AG, SINGAPORE BRANCH</t>
  </si>
  <si>
    <t>50143700B</t>
  </si>
  <si>
    <t>DE-XUAN MARKETING</t>
  </si>
  <si>
    <t>199800702R</t>
  </si>
  <si>
    <t>DICKSON PROPERTY CONSULTANTS PTE LTD</t>
  </si>
  <si>
    <t>201425059W</t>
  </si>
  <si>
    <t>DREAM BUILDERS REALTY PTE. LTD.</t>
  </si>
  <si>
    <t>200614709D</t>
  </si>
  <si>
    <t>DREAM CENTRE REALTY PTE. LTD.</t>
  </si>
  <si>
    <t>51691200C</t>
  </si>
  <si>
    <t>DX REALTY</t>
  </si>
  <si>
    <t>199701418D</t>
  </si>
  <si>
    <t>DXN (SINGAPORE) PTE LTD</t>
  </si>
  <si>
    <t>201903358Z</t>
  </si>
  <si>
    <t>DYNAMIC ASSET CONSULTANCY PTE. LTD.</t>
  </si>
  <si>
    <t>200100165G</t>
  </si>
  <si>
    <t>E M REAL ESTATE PRIVATE LIMITED</t>
  </si>
  <si>
    <t>201011483K</t>
  </si>
  <si>
    <t>E&amp;K REALTY PTE. LTD.</t>
  </si>
  <si>
    <t>200312777G</t>
  </si>
  <si>
    <t>EASTGATE REALTY PTE. LTD.</t>
  </si>
  <si>
    <t>199600829E</t>
  </si>
  <si>
    <t>EASTVIEW INTERNATIONAL GROUP PTE. LTD.</t>
  </si>
  <si>
    <t>201527760K</t>
  </si>
  <si>
    <t>EASTWEST PROPERTIES PTE. LTD.</t>
  </si>
  <si>
    <t>199606391M</t>
  </si>
  <si>
    <t>EC 10 PTE LTD</t>
  </si>
  <si>
    <t>201535479D</t>
  </si>
  <si>
    <t>EDA CONSULTANCY PTE. LTD.</t>
  </si>
  <si>
    <t>199701982Z</t>
  </si>
  <si>
    <t>ELKEN (SINGAPORE) PTE LTD</t>
  </si>
  <si>
    <t>201608756G</t>
  </si>
  <si>
    <t>EL-MANDATE ADVISORY PTE. LTD.</t>
  </si>
  <si>
    <t>53133957B</t>
  </si>
  <si>
    <t>ELYON REALTORS</t>
  </si>
  <si>
    <t>201020365N</t>
  </si>
  <si>
    <t>EMA PARTNERS SINGAPORE PTE. LIMITED</t>
  </si>
  <si>
    <t>52943855X</t>
  </si>
  <si>
    <t>EMC PROPERTY SERVICES</t>
  </si>
  <si>
    <t>201135560M</t>
  </si>
  <si>
    <t>ENAGIC SINGAPORE PTE. LTD.</t>
  </si>
  <si>
    <t>197800490N</t>
  </si>
  <si>
    <t>EQ INSURANCE COMPANY LTD.</t>
  </si>
  <si>
    <t>201910500G</t>
  </si>
  <si>
    <t>EQUITY PROPERTY ADVISORS PTE. LTD.</t>
  </si>
  <si>
    <t>198103027M</t>
  </si>
  <si>
    <t>ERA REALTY NETWORK PTE LTD</t>
  </si>
  <si>
    <t>199305211H</t>
  </si>
  <si>
    <t>ERGO INSURANCE PTE. LTD.</t>
  </si>
  <si>
    <t>T05LL0826A</t>
  </si>
  <si>
    <t>ESTHER REALTY LLP</t>
  </si>
  <si>
    <t>200500705M</t>
  </si>
  <si>
    <t>ETERNAL FINANCIAL ADVISORY PTE. LTD.</t>
  </si>
  <si>
    <t>201331905K</t>
  </si>
  <si>
    <t>ETIQA INSURANCE PTE. LTD.</t>
  </si>
  <si>
    <t>T13FC0142K</t>
  </si>
  <si>
    <t>EULER HERMES SINGAPORE BRANCH</t>
  </si>
  <si>
    <t>200203995N</t>
  </si>
  <si>
    <t>EUREKA! CAMPAIGN ASSOCIATES PTE. LTD.</t>
  </si>
  <si>
    <t>201228648D</t>
  </si>
  <si>
    <t>EVAN &amp; ASSOCIATES PTE. LTD.</t>
  </si>
  <si>
    <t>200406138K</t>
  </si>
  <si>
    <t>EVERBRIGHT CAPITAL PTE. LTD.</t>
  </si>
  <si>
    <t>201926029N</t>
  </si>
  <si>
    <t>EVERTON ESTATE PTE. LTD.</t>
  </si>
  <si>
    <t>201807634R</t>
  </si>
  <si>
    <t>EXCEL ACTIVE PROPERTIES PTE. LTD.</t>
  </si>
  <si>
    <t>198003419R</t>
  </si>
  <si>
    <t>EXECUTIVE MANORS (S) PTE LTD</t>
  </si>
  <si>
    <t>201324156Z</t>
  </si>
  <si>
    <t>EXON PROPERTY PTE. LTD.</t>
  </si>
  <si>
    <t>T09LL1723L</t>
  </si>
  <si>
    <t>EXPAT PROPERTIES LLP</t>
  </si>
  <si>
    <t>199507717G</t>
  </si>
  <si>
    <t>EXTRA EXCELLENCE (S) PTE LTD</t>
  </si>
  <si>
    <t>199705412D</t>
  </si>
  <si>
    <t>FABERLAND REALTY PTE LTD</t>
  </si>
  <si>
    <t>201503815N</t>
  </si>
  <si>
    <t>FAIR CONSULTANTS PTE. LTD.</t>
  </si>
  <si>
    <t>T10LL1417H</t>
  </si>
  <si>
    <t>FAITH PROPERTY NETWORK LLP</t>
  </si>
  <si>
    <t>201226184E</t>
  </si>
  <si>
    <t>FAZAPRO PRIVATE LIMITED</t>
  </si>
  <si>
    <t>199707765R</t>
  </si>
  <si>
    <t>FER PROPERTIES PTE LTD</t>
  </si>
  <si>
    <t>199307144W</t>
  </si>
  <si>
    <t>FINANCIAL ALLIANCE PTE. LTD.</t>
  </si>
  <si>
    <t>T05LL0074G</t>
  </si>
  <si>
    <t>FINCHLEY REALTY LLP</t>
  </si>
  <si>
    <t>200408660G</t>
  </si>
  <si>
    <t>FINEXIS ADVISORY PTE. LTD.</t>
  </si>
  <si>
    <t>201423653G</t>
  </si>
  <si>
    <t>FIRST CENTURY REALTY NETWORK PTE. LTD.</t>
  </si>
  <si>
    <t>201223331H</t>
  </si>
  <si>
    <t>FORELAND REALTY NETWORK SINGAPORE PTE. LTD.</t>
  </si>
  <si>
    <t>199201149K</t>
  </si>
  <si>
    <t>FOREVER LIVING PRODUCTS SINGAPORE PTE LTD</t>
  </si>
  <si>
    <t>199006189R</t>
  </si>
  <si>
    <t>FORT REALTY INTERNATIONAL PTE. LTD.</t>
  </si>
  <si>
    <t>201119630W</t>
  </si>
  <si>
    <t>FORTE REAL ESTATE PTE. LTD.</t>
  </si>
  <si>
    <t>197801511N</t>
  </si>
  <si>
    <t>FORWARD PROPERTIES PTE LTD</t>
  </si>
  <si>
    <t>198001958R</t>
  </si>
  <si>
    <t>FOURSOME HOLDINGS PRIVATE LIMITED</t>
  </si>
  <si>
    <t>52937362M</t>
  </si>
  <si>
    <t>FRANCIS TAN REALTY</t>
  </si>
  <si>
    <t>201728645H</t>
  </si>
  <si>
    <t>FRASERS PROPERTY COMMERCIAL MANAGEMENT PTE. LTD.</t>
  </si>
  <si>
    <t>T06FC6835J</t>
  </si>
  <si>
    <t>FRIENDS PROVIDENT INTERNATIONAL LIMITED (SINGAPORE BRANCH)</t>
  </si>
  <si>
    <t>199904727E</t>
  </si>
  <si>
    <t>FRONTIER WEALTH MANAGEMENT PTE. LTD.</t>
  </si>
  <si>
    <t>201415987G</t>
  </si>
  <si>
    <t>FULLERTON REAL ESTATE PTE. LTD.</t>
  </si>
  <si>
    <t>201231467M</t>
  </si>
  <si>
    <t>G REALTY PTE. LTD.</t>
  </si>
  <si>
    <t>197500284E</t>
  </si>
  <si>
    <t>201025110H</t>
  </si>
  <si>
    <t>G.A REALTY PRIVATE LIMITED</t>
  </si>
  <si>
    <t>T13FC0196H</t>
  </si>
  <si>
    <t>GARD MARINE &amp; ENERGY LIMITED, SINGAPORE BRANCH</t>
  </si>
  <si>
    <t>T13FC0197D</t>
  </si>
  <si>
    <t>GARD P. &amp; I. (BERMUDA) LTD., SINGAPORE BRANCH</t>
  </si>
  <si>
    <t>198101342N</t>
  </si>
  <si>
    <t>GATEWAY PROPERTY CONSULTANTS PTE LTD</t>
  </si>
  <si>
    <t>201917227Z</t>
  </si>
  <si>
    <t>GEN FINANCIAL ADVISORY PTE. LTD.</t>
  </si>
  <si>
    <t>201306866K</t>
  </si>
  <si>
    <t>GENRIVER FINANCIAL PTE. LTD.</t>
  </si>
  <si>
    <t>199708575R</t>
  </si>
  <si>
    <t>GINZA REAL ESTATE PTE LTD</t>
  </si>
  <si>
    <t>200605372R</t>
  </si>
  <si>
    <t>GLOBAL ESTATE MANAGEMENT PTE. LTD.</t>
  </si>
  <si>
    <t>201021342M</t>
  </si>
  <si>
    <t>GLOBAL PROPERTY STRATEGIC ALLIANCE PTE. LTD.</t>
  </si>
  <si>
    <t>201903435R</t>
  </si>
  <si>
    <t>GLOBAL REAL ESTATE EXCHANGE PTE. LTD.</t>
  </si>
  <si>
    <t>201321198D</t>
  </si>
  <si>
    <t>GLOBALNEX REAL ESTATE PTE. LTD.</t>
  </si>
  <si>
    <t>42281100M</t>
  </si>
  <si>
    <t>GLOW REALTY CONSULTANTS</t>
  </si>
  <si>
    <t>199500323D</t>
  </si>
  <si>
    <t>GLW GOLDWELL PTE LTD</t>
  </si>
  <si>
    <t>199500804C</t>
  </si>
  <si>
    <t>GOLD-LINK REALTY PTE LTD</t>
  </si>
  <si>
    <t>201437201G</t>
  </si>
  <si>
    <t>GOPROP REALTY PTE. LTD.</t>
  </si>
  <si>
    <t>52874293X</t>
  </si>
  <si>
    <t>GRACIOUS LIVING PROPERTIES</t>
  </si>
  <si>
    <t>T15FC0029B</t>
  </si>
  <si>
    <t>GREAT AMERICAN INSURANCE COMPANY</t>
  </si>
  <si>
    <t>200310895M</t>
  </si>
  <si>
    <t>GREAT EASTERN FINANCIAL ADVISERS PRIVATE LIMITED</t>
  </si>
  <si>
    <t>200715506C</t>
  </si>
  <si>
    <t>GREATSTAR REALTY PTE. LTD.</t>
  </si>
  <si>
    <t>199301049Z</t>
  </si>
  <si>
    <t>GREGORY TAN REALTY PTE LTD</t>
  </si>
  <si>
    <t>199806191K</t>
  </si>
  <si>
    <t>GYC FINANCIAL ADVISORY PTE LTD</t>
  </si>
  <si>
    <t>53284581A</t>
  </si>
  <si>
    <t>H &amp; B ASSETS</t>
  </si>
  <si>
    <t>201938308M</t>
  </si>
  <si>
    <t>HAOHAOGUO REALTY PTE. LTD.</t>
  </si>
  <si>
    <t>198404154Z</t>
  </si>
  <si>
    <t>HARVEST REALTY CONSULTANTS PTE LTD</t>
  </si>
  <si>
    <t>198801924D</t>
  </si>
  <si>
    <t>HDI NETWORK (S) PTE. LTD.</t>
  </si>
  <si>
    <t>198402343M</t>
  </si>
  <si>
    <t>HEALTHY HOMES MARKETING PTE LTD</t>
  </si>
  <si>
    <t>201703476K</t>
  </si>
  <si>
    <t>HEDGE REAL ESTATE PTE. LTD.</t>
  </si>
  <si>
    <t>53314087X</t>
  </si>
  <si>
    <t>HEMMINGTON REAL ESTATE</t>
  </si>
  <si>
    <t>198700244G</t>
  </si>
  <si>
    <t>HENG FATT PROPERTY PTE. LTD.</t>
  </si>
  <si>
    <t>200210015K</t>
  </si>
  <si>
    <t>HERBALIFE INTERNATIONAL SINGAPORE, PTE. LTD.</t>
  </si>
  <si>
    <t>201613805D</t>
  </si>
  <si>
    <t>HJ REAL ESTATE PTE. LTD.</t>
  </si>
  <si>
    <t>201229558W</t>
  </si>
  <si>
    <t>HL ASSURANCE PTE. LTD.</t>
  </si>
  <si>
    <t>200403950R</t>
  </si>
  <si>
    <t>HM REALTY PTE. LTD.</t>
  </si>
  <si>
    <t>197400161H</t>
  </si>
  <si>
    <t>HOE-TAN COMPANY (PTE) LTD</t>
  </si>
  <si>
    <t>199500518N</t>
  </si>
  <si>
    <t>HOME EQUITY (S) PTE LTD</t>
  </si>
  <si>
    <t>200711154Z</t>
  </si>
  <si>
    <t>HOME GURU PTE. LTD.</t>
  </si>
  <si>
    <t>199805894H</t>
  </si>
  <si>
    <t>HOUSE &amp; HOME PROPERTY PTE. LTD.</t>
  </si>
  <si>
    <t>53146249L</t>
  </si>
  <si>
    <t>HOUSES IN SINGAPORE</t>
  </si>
  <si>
    <t>200010639Z</t>
  </si>
  <si>
    <t>HRL PROPERTIES PTE LTD</t>
  </si>
  <si>
    <t>195400150N</t>
  </si>
  <si>
    <t>200210087C</t>
  </si>
  <si>
    <t>HUTTONS ASIA PTE. LTD.</t>
  </si>
  <si>
    <t>52955130J</t>
  </si>
  <si>
    <t>HY REALTY SERVICES</t>
  </si>
  <si>
    <t>201000405R</t>
  </si>
  <si>
    <t>HY YANG REALTY &amp; CONSULTANCY PTE. LTD.</t>
  </si>
  <si>
    <t>53075038D</t>
  </si>
  <si>
    <t>HYATT REALTY</t>
  </si>
  <si>
    <t>201330532C</t>
  </si>
  <si>
    <t>IDEAL REALTY PTE. LTD.</t>
  </si>
  <si>
    <t>200000231R</t>
  </si>
  <si>
    <t>IFAST FINANCIAL PTE. LTD.</t>
  </si>
  <si>
    <t>198703792K</t>
  </si>
  <si>
    <t>INDIA INTERNATIONAL INSURANCE PTE LTD</t>
  </si>
  <si>
    <t>199100483Z</t>
  </si>
  <si>
    <t>INFINITUM FINANCIAL ADVISORY PTE. LTD.</t>
  </si>
  <si>
    <t>201323044N</t>
  </si>
  <si>
    <t>INSPIREON REAL ESTATE PTE. LTD.</t>
  </si>
  <si>
    <t>198403980N</t>
  </si>
  <si>
    <t>INTERFIRST PROPERTIES PTE LTD</t>
  </si>
  <si>
    <t>200515892H</t>
  </si>
  <si>
    <t>INTERNATIONAL PROPERTY ADVISOR PTE. LTD.</t>
  </si>
  <si>
    <t>197903634D</t>
  </si>
  <si>
    <t>INTER-STATE REALTY (PTE) LTD</t>
  </si>
  <si>
    <t>198304992C</t>
  </si>
  <si>
    <t>IPP FINANCIAL ADVISERS PTE. LTD.</t>
  </si>
  <si>
    <t>52826115X</t>
  </si>
  <si>
    <t>IRENE LOW REALTY</t>
  </si>
  <si>
    <t>200715291W</t>
  </si>
  <si>
    <t>IRP PTE. LTD.</t>
  </si>
  <si>
    <t>200102543K</t>
  </si>
  <si>
    <t>IS21 PROPERTY &amp; MANAGEMENT CONSULTANCY PTE LTD</t>
  </si>
  <si>
    <t>52877479D</t>
  </si>
  <si>
    <t>ISLANDGATE REAL ESTATE</t>
  </si>
  <si>
    <t>201811693C</t>
  </si>
  <si>
    <t>IVAN INSURANCE BROKERS PTE. LTD.</t>
  </si>
  <si>
    <t>47912100A</t>
  </si>
  <si>
    <t>IZ CONSULTANCY &amp; SERVICES</t>
  </si>
  <si>
    <t>199402126R</t>
  </si>
  <si>
    <t>J CORPORATE (S) PTE LTD</t>
  </si>
  <si>
    <t>200406045R</t>
  </si>
  <si>
    <t>J HUNTERS CONSULTANTS PTE. LTD.</t>
  </si>
  <si>
    <t>52899524C</t>
  </si>
  <si>
    <t>J&amp;O REALTY</t>
  </si>
  <si>
    <t>52332500B</t>
  </si>
  <si>
    <t>J. SMITH PROPERTIES NETWORK</t>
  </si>
  <si>
    <t>52911252C</t>
  </si>
  <si>
    <t>J.A.N.E. REALTY</t>
  </si>
  <si>
    <t>T20LL0929E</t>
  </si>
  <si>
    <t>J.KARPENTER REAL ESTATE LLP</t>
  </si>
  <si>
    <t>52933189J</t>
  </si>
  <si>
    <t>JACDENIS REALTY</t>
  </si>
  <si>
    <t>42006700X</t>
  </si>
  <si>
    <t>JADE HOUSING</t>
  </si>
  <si>
    <t>199500025C</t>
  </si>
  <si>
    <t>JC PROPERTIES (S) PTE LTD</t>
  </si>
  <si>
    <t>39083900X</t>
  </si>
  <si>
    <t>JEFF REALTY</t>
  </si>
  <si>
    <t>200105828M</t>
  </si>
  <si>
    <t>JERRYTAN RESIDENTIAL PTE LTD</t>
  </si>
  <si>
    <t>201207437W</t>
  </si>
  <si>
    <t>JEUNESSE GLOBAL SINGAPORE PTE. LTD.</t>
  </si>
  <si>
    <t>200701315K</t>
  </si>
  <si>
    <t>JINSON PROPERTY PTE. LTD.</t>
  </si>
  <si>
    <t>200900108M</t>
  </si>
  <si>
    <t>JIREH PROPERTIES PTE. LTD.</t>
  </si>
  <si>
    <t>52830140C</t>
  </si>
  <si>
    <t>JKL CONSULTANTS</t>
  </si>
  <si>
    <t>198900962Z</t>
  </si>
  <si>
    <t>JL PROPERTY PTE LTD</t>
  </si>
  <si>
    <t>201314960E</t>
  </si>
  <si>
    <t>JONSEN REALTY PTE. LTD.</t>
  </si>
  <si>
    <t>41122500J</t>
  </si>
  <si>
    <t>JOYCE PROPERTY LINKS</t>
  </si>
  <si>
    <t>200606266H</t>
  </si>
  <si>
    <t>52816928M</t>
  </si>
  <si>
    <t>K J REALTY</t>
  </si>
  <si>
    <t>201131072H</t>
  </si>
  <si>
    <t>KANE FOSTER REALTY PTE. LTD.</t>
  </si>
  <si>
    <t>47608700K</t>
  </si>
  <si>
    <t>KBH HOUSING AGENCY</t>
  </si>
  <si>
    <t>200004956D</t>
  </si>
  <si>
    <t>KELTON &amp; WHEELER INTERNATIONAL PTE LTD</t>
  </si>
  <si>
    <t>52802492B</t>
  </si>
  <si>
    <t>KENSFIELD HOUSING AGENCY</t>
  </si>
  <si>
    <t>199906877R</t>
  </si>
  <si>
    <t>KF PROPERTY NETWORK PTE LTD</t>
  </si>
  <si>
    <t>195500144H</t>
  </si>
  <si>
    <t>KGI SECURITIES (SINGAPORE) PTE. LTD.</t>
  </si>
  <si>
    <t>198703762M</t>
  </si>
  <si>
    <t>KIB INSURANCE BROKERS (S) PTE LTD</t>
  </si>
  <si>
    <t>200909466W</t>
  </si>
  <si>
    <t>KINGSMAN PROPERTIES PTE. LTD.</t>
  </si>
  <si>
    <t>195700139W</t>
  </si>
  <si>
    <t>KIONG CHAI WOON &amp; COMPANY PRIVATE LIMITED</t>
  </si>
  <si>
    <t>200007671Z</t>
  </si>
  <si>
    <t>198305027M</t>
  </si>
  <si>
    <t>KONG QUST REALTY (S) PTE LTD</t>
  </si>
  <si>
    <t>199902437C</t>
  </si>
  <si>
    <t>KPC PROPERTIES PTE LTD</t>
  </si>
  <si>
    <t>201024931E</t>
  </si>
  <si>
    <t>KTNC REAL ESTATE CONSULTANTS PTE. LTD.</t>
  </si>
  <si>
    <t>53163487J</t>
  </si>
  <si>
    <t>KWAN REALTY</t>
  </si>
  <si>
    <t>53063437J</t>
  </si>
  <si>
    <t>L&amp;V REALTY</t>
  </si>
  <si>
    <t>201023361Z</t>
  </si>
  <si>
    <t>LAND EL-HOME PTE. LTD.</t>
  </si>
  <si>
    <t>198904232E</t>
  </si>
  <si>
    <t>LAND RESOURCES REALTY PTE LTD</t>
  </si>
  <si>
    <t>198104097W</t>
  </si>
  <si>
    <t>LANDALE PTE LTD</t>
  </si>
  <si>
    <t>201221356R</t>
  </si>
  <si>
    <t>LANDHUB PROPERTY PRIVATE LIMITED</t>
  </si>
  <si>
    <t>201214500G</t>
  </si>
  <si>
    <t>LANDMAX PROPERTY PTE. LTD.</t>
  </si>
  <si>
    <t>199907331D</t>
  </si>
  <si>
    <t>LANDPLUS PROPERTY NETWORK PTE LTD</t>
  </si>
  <si>
    <t>201225059K</t>
  </si>
  <si>
    <t>LANDVIN PTE. LTD.</t>
  </si>
  <si>
    <t>T05LL1005C</t>
  </si>
  <si>
    <t>LANDVISTA PROPERTY NETWORK LLP</t>
  </si>
  <si>
    <t>201501997Z</t>
  </si>
  <si>
    <t>52801086K</t>
  </si>
  <si>
    <t>LCY REALTY</t>
  </si>
  <si>
    <t>202035114R</t>
  </si>
  <si>
    <t>LEAP CONSULTING PTE. LTD.</t>
  </si>
  <si>
    <t>198002475M</t>
  </si>
  <si>
    <t>LEO PROPERTY MANAGEMENT PRIVATE LIMITED</t>
  </si>
  <si>
    <t>201025349N</t>
  </si>
  <si>
    <t>LESLIECHAN &amp; CO PTE. LTD.</t>
  </si>
  <si>
    <t>200811150Z</t>
  </si>
  <si>
    <t>LHG PROPERTIES PTE. LTD.</t>
  </si>
  <si>
    <t>199002791D</t>
  </si>
  <si>
    <t>LIBERTY INSURANCE PTE LTD</t>
  </si>
  <si>
    <t>201210695E</t>
  </si>
  <si>
    <t>LIFE INSURANCE CORPORATION (SINGAPORE) PTE. LTD.</t>
  </si>
  <si>
    <t>200800905M</t>
  </si>
  <si>
    <t>LILIAN LIM REALTY PTE. LTD.</t>
  </si>
  <si>
    <t>197301030W</t>
  </si>
  <si>
    <t>LIM &amp; TAN SECURITIES PTE LTD</t>
  </si>
  <si>
    <t>53107908B</t>
  </si>
  <si>
    <t>LIMAN PROPERTY AGENCY</t>
  </si>
  <si>
    <t>201935824W</t>
  </si>
  <si>
    <t>LINC FINANCIAL PTE. LTD.</t>
  </si>
  <si>
    <t>201628067E</t>
  </si>
  <si>
    <t>LIST INTERNATIONAL REALTY PTE. LTD.</t>
  </si>
  <si>
    <t>199405207E</t>
  </si>
  <si>
    <t>LITE REALTY PTE LTD</t>
  </si>
  <si>
    <t>199207023D</t>
  </si>
  <si>
    <t>LOCK PROPERTY CONSULTANTS PTE LTD</t>
  </si>
  <si>
    <t>197601237N</t>
  </si>
  <si>
    <t>LOCKTON COMPANIES (SINGAPORE) PRIVATE LIMITED</t>
  </si>
  <si>
    <t>S98FC5635C</t>
  </si>
  <si>
    <t>LONPAC INSURANCE BHD.</t>
  </si>
  <si>
    <t>200818558Z</t>
  </si>
  <si>
    <t>LUXUS PROPERTY INVESTMENT PTE. LTD.</t>
  </si>
  <si>
    <t>200105131G</t>
  </si>
  <si>
    <t>LYN PARTNERSHIPS PTE. LTD.</t>
  </si>
  <si>
    <t>31268100C</t>
  </si>
  <si>
    <t>M.A.P.S. TRADING AND MARKETING SERVICES</t>
  </si>
  <si>
    <t>199402106K</t>
  </si>
  <si>
    <t>MANDATE REAL ESTATE PTE LTD</t>
  </si>
  <si>
    <t>198002116D</t>
  </si>
  <si>
    <t>MANULIFE (SINGAPORE) PTE. LTD.</t>
  </si>
  <si>
    <t>201435515N</t>
  </si>
  <si>
    <t>MANULIFE FINANCIAL ADVISERS PTE. LTD.</t>
  </si>
  <si>
    <t>200806354R</t>
  </si>
  <si>
    <t>MAPLETREE FACILITIES SERVICES PTE. LTD.</t>
  </si>
  <si>
    <t>200504094Z</t>
  </si>
  <si>
    <t>MAPLETREE PROPERTY MANAGEMENT PTE. LTD.</t>
  </si>
  <si>
    <t>200813836N</t>
  </si>
  <si>
    <t>MARY KAY (SINGAPORE) PRIVATE LIMITED</t>
  </si>
  <si>
    <t>201611029D</t>
  </si>
  <si>
    <t>MASTER REAL ESTATE PTE. LTD.</t>
  </si>
  <si>
    <t>52926136K</t>
  </si>
  <si>
    <t>MAXFIELD REALTORS</t>
  </si>
  <si>
    <t>197201256N</t>
  </si>
  <si>
    <t>199803806D</t>
  </si>
  <si>
    <t>MBFP AGENCY PTE LTD</t>
  </si>
  <si>
    <t>46557400M</t>
  </si>
  <si>
    <t>MCDOWELL REALTY NETWORK</t>
  </si>
  <si>
    <t>200814494G</t>
  </si>
  <si>
    <t>MCKINSEY MORRIS (SINGAPORE) PTE. LTD.</t>
  </si>
  <si>
    <t>200304550K</t>
  </si>
  <si>
    <t>MEGALINK HOME SERVICES PTE. LTD.</t>
  </si>
  <si>
    <t>197600453H</t>
  </si>
  <si>
    <t>METROPOLITAN BROKING SERVICES PTE LTD</t>
  </si>
  <si>
    <t>201603837E</t>
  </si>
  <si>
    <t>MEYZER INTERNATIONAL REALTOR PTE. LTD.</t>
  </si>
  <si>
    <t>198602207W</t>
  </si>
  <si>
    <t>MICHAEL J. PRICE INTERNATIONAL PTE LTD</t>
  </si>
  <si>
    <t>201221676E</t>
  </si>
  <si>
    <t>MICROLINK PROPERTY CONSULTANTS PTE. LTD.</t>
  </si>
  <si>
    <t>29535700B</t>
  </si>
  <si>
    <t>MIDO REALTY CO</t>
  </si>
  <si>
    <t>200720342R</t>
  </si>
  <si>
    <t>MILLER INSURANCE SERVICES (SINGAPORE) PTE. LTD.</t>
  </si>
  <si>
    <t>200502908G</t>
  </si>
  <si>
    <t>MINDLINK GROUPS PTE. LTD.</t>
  </si>
  <si>
    <t>199901644N</t>
  </si>
  <si>
    <t>MIP REALTY PTE LTD</t>
  </si>
  <si>
    <t>201230636R</t>
  </si>
  <si>
    <t>MIRACLES REALTY GROUP PTE. LTD.</t>
  </si>
  <si>
    <t>199400399N</t>
  </si>
  <si>
    <t>MITSUBISHI HC CAPITAL ASIA PACIFIC PTE. LTD.</t>
  </si>
  <si>
    <t>53036721A</t>
  </si>
  <si>
    <t>MJP ASIA</t>
  </si>
  <si>
    <t>201310019D</t>
  </si>
  <si>
    <t>MLI PROPERTY COLLECTION PTE. LTD.</t>
  </si>
  <si>
    <t>200010130H</t>
  </si>
  <si>
    <t>197903764R</t>
  </si>
  <si>
    <t>MOUNT EVEREST PROPERTIES PTE LTD</t>
  </si>
  <si>
    <t>195000106C</t>
  </si>
  <si>
    <t>MS FIRST CAPITAL INSURANCE LIMITED</t>
  </si>
  <si>
    <t>200412212G</t>
  </si>
  <si>
    <t>MSIG INSURANCE (SINGAPORE) PTE. LTD.</t>
  </si>
  <si>
    <t>199404602M</t>
  </si>
  <si>
    <t>MULTIPLEX REALTY CONSULTANTS PTE LTD</t>
  </si>
  <si>
    <t>201006962K</t>
  </si>
  <si>
    <t>MUTUAL BENEFITS REALTY PTE. LTD.</t>
  </si>
  <si>
    <t>201715641W</t>
  </si>
  <si>
    <t>NATSAR REALTY PTE. LTD.</t>
  </si>
  <si>
    <t>T12LL1649G</t>
  </si>
  <si>
    <t>NBI REALTY LLP</t>
  </si>
  <si>
    <t>200910386Z</t>
  </si>
  <si>
    <t>NEFFUL SINGAPORE HOLDINGS PTE. LTD.</t>
  </si>
  <si>
    <t>201501222N</t>
  </si>
  <si>
    <t>NETS REALTY PTE. LTD.</t>
  </si>
  <si>
    <t>199701426N</t>
  </si>
  <si>
    <t>NEWHOUSE PROPERTIES PTE LTD</t>
  </si>
  <si>
    <t>198601545N</t>
  </si>
  <si>
    <t>200204604C</t>
  </si>
  <si>
    <t>NEWSMAN REALTY PTE. LTD.</t>
  </si>
  <si>
    <t>197601846D</t>
  </si>
  <si>
    <t>NEWSTATE STENHOUSE (S) PTE LTD</t>
  </si>
  <si>
    <t>202018755W</t>
  </si>
  <si>
    <t>NORWEX SINGAPORE PTE. LTD.</t>
  </si>
  <si>
    <t>199702503G</t>
  </si>
  <si>
    <t>NRS PROPERTY CONSULTANTS PTE LTD</t>
  </si>
  <si>
    <t>199401912Z</t>
  </si>
  <si>
    <t>NRS REAL ESTATE PTE. LTD.</t>
  </si>
  <si>
    <t>200007826Z</t>
  </si>
  <si>
    <t>NU SKIN ENTERPRISES SINGAPORE PTE LTD</t>
  </si>
  <si>
    <t>196600262R</t>
  </si>
  <si>
    <t>OCBC SECURITIES PRIVATE LIMITED</t>
  </si>
  <si>
    <t>198105270C</t>
  </si>
  <si>
    <t>OCTAGON PROPERTIES SERVICES PTE LTD</t>
  </si>
  <si>
    <t>198001632C</t>
  </si>
  <si>
    <t>OCW INSURANCE BROKERS PTE LTD</t>
  </si>
  <si>
    <t>201819131C</t>
  </si>
  <si>
    <t>OFFICE RECCE PTE. LTD.</t>
  </si>
  <si>
    <t>201525768E</t>
  </si>
  <si>
    <t>OHMYHOME PTE. LTD.</t>
  </si>
  <si>
    <t>199408167R</t>
  </si>
  <si>
    <t>OK PROPERTY PTE LTD</t>
  </si>
  <si>
    <t>200305022W</t>
  </si>
  <si>
    <t>OKI-LAND REALTY CONSULTANT PTE. LTD.</t>
  </si>
  <si>
    <t>201715336R</t>
  </si>
  <si>
    <t>ONE GLOBAL PROPERTY SERVICES (SINGAPORE) PTE. LTD.</t>
  </si>
  <si>
    <t>53019504J</t>
  </si>
  <si>
    <t>ONE MOBILITY</t>
  </si>
  <si>
    <t>199206764K</t>
  </si>
  <si>
    <t>ORANGETEE &amp; TIE PTE. LTD.</t>
  </si>
  <si>
    <t>198700558G</t>
  </si>
  <si>
    <t>ORIENT PROPERTY MANAGEMENT PTE LTD</t>
  </si>
  <si>
    <t>201603970N</t>
  </si>
  <si>
    <t>ORIENTAL INCHAWAY PTE. LTD.</t>
  </si>
  <si>
    <t>199604171E</t>
  </si>
  <si>
    <t>ORION PROPERTY CONSULTANTS PTE LTD</t>
  </si>
  <si>
    <t>199805579N</t>
  </si>
  <si>
    <t>OTTPN PTE. LTD.</t>
  </si>
  <si>
    <t>198204713W</t>
  </si>
  <si>
    <t>P M C SERVICES PTE LTD</t>
  </si>
  <si>
    <t>52843047E</t>
  </si>
  <si>
    <t>PACIFIC HOMES RELOCATION</t>
  </si>
  <si>
    <t>197500595M</t>
  </si>
  <si>
    <t>PACIFIC NETWORK (SINGAPORE) PTE LTD</t>
  </si>
  <si>
    <t>43416400C</t>
  </si>
  <si>
    <t>PAL REALTY</t>
  </si>
  <si>
    <t>201130683D</t>
  </si>
  <si>
    <t>PAN ASIA PROPERTY GROUP PTE. LTD.</t>
  </si>
  <si>
    <t>198002686E</t>
  </si>
  <si>
    <t>MITSUI BUSSAN PANA HARRISON PTE. LTD.</t>
  </si>
  <si>
    <t>200416826R</t>
  </si>
  <si>
    <t>PARKLAND REAL ESTATE PTE. LTD.</t>
  </si>
  <si>
    <t>201912490Z</t>
  </si>
  <si>
    <t>PEGASUS PROPERTY SOLUTIONS PTE. LTD.</t>
  </si>
  <si>
    <t>201024118Z</t>
  </si>
  <si>
    <t>PENTHOUSING PTE. LTD.</t>
  </si>
  <si>
    <t>201000886G</t>
  </si>
  <si>
    <t>PERENNIAL (SINGAPORE) RETAIL MANAGEMENT PTE. LTD.</t>
  </si>
  <si>
    <t>52894019L</t>
  </si>
  <si>
    <t>PETRA PROPERTY</t>
  </si>
  <si>
    <t>202008481K</t>
  </si>
  <si>
    <t>PFPFA PTE. LTD.</t>
  </si>
  <si>
    <t>198305695G</t>
  </si>
  <si>
    <t>197501035Z</t>
  </si>
  <si>
    <t>PHILLIP SECURITIES PTE LTD</t>
  </si>
  <si>
    <t>201623757M</t>
  </si>
  <si>
    <t>PING PROPERTY PTE. LTD.</t>
  </si>
  <si>
    <t>201539462Z</t>
  </si>
  <si>
    <t>PINNACLE ESTATE AGENCY PTE. LTD.</t>
  </si>
  <si>
    <t>199608169E</t>
  </si>
  <si>
    <t>201226246K</t>
  </si>
  <si>
    <t>PM-INTERNATIONAL HEADQUARTERS ASIA PACIFIC PTE. LTD.</t>
  </si>
  <si>
    <t>25300100E</t>
  </si>
  <si>
    <t>PNL REAL ESTATE</t>
  </si>
  <si>
    <t>201003870W</t>
  </si>
  <si>
    <t>198600627H</t>
  </si>
  <si>
    <t>PREMIER HOMES PTE LTD</t>
  </si>
  <si>
    <t>201001924Z</t>
  </si>
  <si>
    <t>PREMIERE REALTY PTE. LTD.</t>
  </si>
  <si>
    <t>201010379M</t>
  </si>
  <si>
    <t>PREMIUM PROPERTIES PTE. LTD.</t>
  </si>
  <si>
    <t>199500222W</t>
  </si>
  <si>
    <t>PRESIDIO REALTY PTE LTD</t>
  </si>
  <si>
    <t>201524473D</t>
  </si>
  <si>
    <t>PRESTIGE INVESTMENT ADVISORY PTE. LTD.</t>
  </si>
  <si>
    <t>47769400D</t>
  </si>
  <si>
    <t>PRESTIGE PROPERTIES SERVICES</t>
  </si>
  <si>
    <t>52834535D</t>
  </si>
  <si>
    <t>PRIME-D PROPERTY</t>
  </si>
  <si>
    <t>200711578G</t>
  </si>
  <si>
    <t>PRIVATE CLIENT SERVICES BY MERCER PTE. LTD.</t>
  </si>
  <si>
    <t>200106346Z</t>
  </si>
  <si>
    <t>PROFESSIONAL INVESTMENT ADVISORY SERVICES PTE LTD</t>
  </si>
  <si>
    <t>197902346W</t>
  </si>
  <si>
    <t>PROMISELAND INDEPENDENT PTE. LTD.</t>
  </si>
  <si>
    <t>201728925G</t>
  </si>
  <si>
    <t>201715399E</t>
  </si>
  <si>
    <t>PROPERTY MAGNUM PTE. LTD.</t>
  </si>
  <si>
    <t>201010890M</t>
  </si>
  <si>
    <t>PROPERTYBANK PTE. LTD.</t>
  </si>
  <si>
    <t>53085805C</t>
  </si>
  <si>
    <t>PROPERTY-LINKS SERVICES</t>
  </si>
  <si>
    <t>200415633K</t>
  </si>
  <si>
    <t>PROPMAX REAL ESTATE SERVICES PTE. LTD.</t>
  </si>
  <si>
    <t>199903004H</t>
  </si>
  <si>
    <t>PROPNEX REALTY PTE. LTD.</t>
  </si>
  <si>
    <t>201629444C</t>
  </si>
  <si>
    <t>PROP-TODAY INVESTMENTS PTE. LTD.</t>
  </si>
  <si>
    <t>52991396L</t>
  </si>
  <si>
    <t>PROREAL REALTY</t>
  </si>
  <si>
    <t>35274700E</t>
  </si>
  <si>
    <t>PROSPECT REALTY</t>
  </si>
  <si>
    <t>200209049C</t>
  </si>
  <si>
    <t>PROVIDEND LTD.</t>
  </si>
  <si>
    <t>199002477Z</t>
  </si>
  <si>
    <t>PRUDENTIAL ASSURANCE COMPANY SINGAPORE (PTE) LIMITED</t>
  </si>
  <si>
    <t>201729959E</t>
  </si>
  <si>
    <t>PSG INTERNATIONAL REALTY PTE. LTD.</t>
  </si>
  <si>
    <t>199306511H</t>
  </si>
  <si>
    <t>PWS GLOBAL RISKS PTE. LTD.</t>
  </si>
  <si>
    <t>198401363C</t>
  </si>
  <si>
    <t>QBE INSURANCE (SINGAPORE) PTE. LTD.</t>
  </si>
  <si>
    <t>201003919N</t>
  </si>
  <si>
    <t>QNET PTE. LTD.</t>
  </si>
  <si>
    <t>200911430C</t>
  </si>
  <si>
    <t>QUAHE WOO &amp; PALMER LLC</t>
  </si>
  <si>
    <t>201205451E</t>
  </si>
  <si>
    <t>QUILLION GLOBAL (PRIVATE LIMITED)</t>
  </si>
  <si>
    <t>200904256N</t>
  </si>
  <si>
    <t>R H PROPERTY PTE. LTD.</t>
  </si>
  <si>
    <t>200720472H</t>
  </si>
  <si>
    <t>RAFFLES DEVELOPMENTS PTE. LTD.</t>
  </si>
  <si>
    <t>200413569G</t>
  </si>
  <si>
    <t>RAFFLES HEALTH INSURANCE PTE. LTD.</t>
  </si>
  <si>
    <t>200101561W</t>
  </si>
  <si>
    <t>RAFFLES QUAY ASSET MANAGEMENT PTE LTD</t>
  </si>
  <si>
    <t>199100916R</t>
  </si>
  <si>
    <t>RAFFLES REALTY PTE LTD</t>
  </si>
  <si>
    <t>199900852W</t>
  </si>
  <si>
    <t>RAY ALLIANCE FINANCIAL ADVISERS PTE. LTD.</t>
  </si>
  <si>
    <t>200803721N</t>
  </si>
  <si>
    <t>RAYMOND NG &amp; ASSOCIATES PTE. LTD.</t>
  </si>
  <si>
    <t>200307952Z</t>
  </si>
  <si>
    <t>REA REALTY NETWORK PTE. LTD.</t>
  </si>
  <si>
    <t>200906999M</t>
  </si>
  <si>
    <t>REAL CENTRE INTERNATIONAL PTE. LTD.</t>
  </si>
  <si>
    <t>201009610K</t>
  </si>
  <si>
    <t>REAL CENTRE PROPERTIES PTE. LTD.</t>
  </si>
  <si>
    <t>52851039L</t>
  </si>
  <si>
    <t>REALMATCH SERVICES</t>
  </si>
  <si>
    <t>200100390Z</t>
  </si>
  <si>
    <t>REALSTAR PREMIER GROUP PRIVATE LIMITED</t>
  </si>
  <si>
    <t>52804617M</t>
  </si>
  <si>
    <t>REALTY MASTER</t>
  </si>
  <si>
    <t>200108299N</t>
  </si>
  <si>
    <t>REAPFIELD PROPERTY CONSULTANTS PTE LTD</t>
  </si>
  <si>
    <t>201615371H</t>
  </si>
  <si>
    <t>RED ONE PTE. LTD.</t>
  </si>
  <si>
    <t>52123800E</t>
  </si>
  <si>
    <t>REGAL PROPERTY</t>
  </si>
  <si>
    <t>201323461E</t>
  </si>
  <si>
    <t>REGENCE INVESTMENTS CONSULTANCY PTE. LTD.</t>
  </si>
  <si>
    <t>201104168K</t>
  </si>
  <si>
    <t>REGION PROPERTY CONSULTANCY &amp; MANAGEMENT SERVICES PTE. LTD.</t>
  </si>
  <si>
    <t>52124300M</t>
  </si>
  <si>
    <t>RELIC PROPERTY CONSULTANTS</t>
  </si>
  <si>
    <t>201528937N</t>
  </si>
  <si>
    <t>REN REALTY (PRIVATE LIMITED)</t>
  </si>
  <si>
    <t>197101363E</t>
  </si>
  <si>
    <t>REWA'S PRIVATE LIMITED</t>
  </si>
  <si>
    <t>201809080C</t>
  </si>
  <si>
    <t>RHT REAL ESTATE PTE. LTD.</t>
  </si>
  <si>
    <t>201930888R</t>
  </si>
  <si>
    <t>RHT REALTY PTE. LTD.</t>
  </si>
  <si>
    <t>52843267B</t>
  </si>
  <si>
    <t>RI AND ASSOCIATES</t>
  </si>
  <si>
    <t>46431600J</t>
  </si>
  <si>
    <t>RIGHTMANN PROPERTIES &amp; CONSULTANTS</t>
  </si>
  <si>
    <t>199706357K</t>
  </si>
  <si>
    <t>RIPTON REALTY PTE LTD</t>
  </si>
  <si>
    <t>200100433K</t>
  </si>
  <si>
    <t>RITZ PROPERTIES PTE LTD</t>
  </si>
  <si>
    <t>200810529C</t>
  </si>
  <si>
    <t>RIWAY (SINGAPORE) PTE. LTD.</t>
  </si>
  <si>
    <t>200707259H</t>
  </si>
  <si>
    <t>RJV PROPERTIES PTE. LTD.</t>
  </si>
  <si>
    <t>199700088W</t>
  </si>
  <si>
    <t>RONALD WEE REALTY PTE LTD</t>
  </si>
  <si>
    <t>T09LL0808C</t>
  </si>
  <si>
    <t>S2M PROPERTY LLP</t>
  </si>
  <si>
    <t>42962000D</t>
  </si>
  <si>
    <t>SANDHURST REALTY</t>
  </si>
  <si>
    <t>53152408J</t>
  </si>
  <si>
    <t>SAVE REALTY &amp; PARTNERS</t>
  </si>
  <si>
    <t>198703410D</t>
  </si>
  <si>
    <t>SAVILLS (SINGAPORE) PTE. LTD.</t>
  </si>
  <si>
    <t>199704414H</t>
  </si>
  <si>
    <t>SAVILLS RESIDENTIAL PTE. LTD.</t>
  </si>
  <si>
    <t>201536789R</t>
  </si>
  <si>
    <t>SC PRODUCT PTE. LTD.</t>
  </si>
  <si>
    <t>199201080H</t>
  </si>
  <si>
    <t>SCHRODER INVESTMENT MANAGEMENT (SINGAPORE) LTD.</t>
  </si>
  <si>
    <t>53173433A</t>
  </si>
  <si>
    <t>SCTAN REAL ESTATE</t>
  </si>
  <si>
    <t>199004844Z</t>
  </si>
  <si>
    <t>SEA &amp; LAND INSURANCE BROKERS PTE LTD</t>
  </si>
  <si>
    <t>52813866M</t>
  </si>
  <si>
    <t>SEAVON PROPERTIES</t>
  </si>
  <si>
    <t>201909874M</t>
  </si>
  <si>
    <t>SENTURION REAL ESTATE PRIVATE LIMITED</t>
  </si>
  <si>
    <t>201002178G</t>
  </si>
  <si>
    <t>SEPE (SINGAPORE) PTE. LTD.</t>
  </si>
  <si>
    <t>200201863G</t>
  </si>
  <si>
    <t>SHEEN REALTY PTE. LTD.</t>
  </si>
  <si>
    <t>201530876G</t>
  </si>
  <si>
    <t>SHEILA PANSY &amp; HUANG ZI ZHENG REAL ESTATE PTE. LTD.</t>
  </si>
  <si>
    <t>199204116H</t>
  </si>
  <si>
    <t>SHINOKEN &amp; HECKS PTE. LTD.</t>
  </si>
  <si>
    <t>199404818Z</t>
  </si>
  <si>
    <t>SHL REALTY PTE LTD</t>
  </si>
  <si>
    <t>201214284H</t>
  </si>
  <si>
    <t>SILVERTREE PROPERTY PTE. LTD.</t>
  </si>
  <si>
    <t>52896081D</t>
  </si>
  <si>
    <t>SIMPLY HOMES</t>
  </si>
  <si>
    <t>200917926E</t>
  </si>
  <si>
    <t>SINGAPORE ESTATE AGENCY PTE. LTD.</t>
  </si>
  <si>
    <t>199002161W</t>
  </si>
  <si>
    <t>SINGAPORE MULTIPLE LISTING SERVICES PTE LTD</t>
  </si>
  <si>
    <t>196800202G</t>
  </si>
  <si>
    <t>SINGAPORE POOLS (PRIVATE) LIMITED.</t>
  </si>
  <si>
    <t>201528425G</t>
  </si>
  <si>
    <t>SINGAPORE SPACE PTE. LTD.</t>
  </si>
  <si>
    <t>200508135N</t>
  </si>
  <si>
    <t>SINGCAPITAL PTE. LTD.</t>
  </si>
  <si>
    <t>199703383R</t>
  </si>
  <si>
    <t>SK REALTY PTE. LTD.</t>
  </si>
  <si>
    <t>200904237Z</t>
  </si>
  <si>
    <t>SKYSUITE PROPERTIES PTE. LTD.</t>
  </si>
  <si>
    <t>200303801E</t>
  </si>
  <si>
    <t>SLP INTERNATIONAL PROPERTY CONSULTANTS PTE. LTD.</t>
  </si>
  <si>
    <t>202000772C</t>
  </si>
  <si>
    <t>SN REAL ESTATE PTE. LTD.</t>
  </si>
  <si>
    <t>201702742R</t>
  </si>
  <si>
    <t>SOLID ROCK PROPERTIES PTE. LTD.</t>
  </si>
  <si>
    <t>201701918R</t>
  </si>
  <si>
    <t>SOLITAIRE PROPERTY CONSULTANTS PTE. LTD.</t>
  </si>
  <si>
    <t>198905490E</t>
  </si>
  <si>
    <t>SOMPO INSURANCE SINGAPORE PTE. LTD.</t>
  </si>
  <si>
    <t>52820224C</t>
  </si>
  <si>
    <t>SPEEDO PROPERTY SERVICES</t>
  </si>
  <si>
    <t>198401526M</t>
  </si>
  <si>
    <t>SRA REALTY NETWORK PTE LTD</t>
  </si>
  <si>
    <t>201928676E</t>
  </si>
  <si>
    <t>SRI CAPITAL MARKET PTE. LTD.</t>
  </si>
  <si>
    <t>201607465H</t>
  </si>
  <si>
    <t>SRI PTE. LTD.</t>
  </si>
  <si>
    <t>200914604E</t>
  </si>
  <si>
    <t>ST PLUS PROPERTIES PTE. LTD.</t>
  </si>
  <si>
    <t>200406398R</t>
  </si>
  <si>
    <t>ST. JAMES'S PLACE (SINGAPORE) PRIVATE LIMITED</t>
  </si>
  <si>
    <t>T14FC0072F</t>
  </si>
  <si>
    <t>ST. JAMES'S PLACE INTERNATIONAL PUBLIC LIMITED COMPANY (SINGAPORE BRANCH)</t>
  </si>
  <si>
    <t>201606261Z</t>
  </si>
  <si>
    <t>STAMFORD INTERNATIONAL REALTY PTE. LTD.</t>
  </si>
  <si>
    <t>201223260C</t>
  </si>
  <si>
    <t>STAR MARK REALTY PRIVATE LIMITED</t>
  </si>
  <si>
    <t>200601523G</t>
  </si>
  <si>
    <t>STAR PROJECT PTE. LTD.</t>
  </si>
  <si>
    <t>201111952W</t>
  </si>
  <si>
    <t>STARHILL PROPERTY PTE. LTD.</t>
  </si>
  <si>
    <t>52858529X</t>
  </si>
  <si>
    <t>STARLITE PROPERTY INTERNATIONAL</t>
  </si>
  <si>
    <t>201111475D</t>
  </si>
  <si>
    <t>STARR INTERNATIONAL INSURANCE (SINGAPORE) PTE. LTD.</t>
  </si>
  <si>
    <t>201019662N</t>
  </si>
  <si>
    <t>STARTS SINGAPORE PTE. LTD.</t>
  </si>
  <si>
    <t>201317597K</t>
  </si>
  <si>
    <t>STERLING PROPERTY CONSULTANTS PTE. LTD.</t>
  </si>
  <si>
    <t>202015003C</t>
  </si>
  <si>
    <t>STOREYS PTE. LTD.</t>
  </si>
  <si>
    <t>201023452M</t>
  </si>
  <si>
    <t>STRAITS FINANCIAL SERVICES PTE. LTD.</t>
  </si>
  <si>
    <t>199504694M</t>
  </si>
  <si>
    <t>STRATA AMC PTE. LTD.</t>
  </si>
  <si>
    <t>201414466C</t>
  </si>
  <si>
    <t>STRAWBERRY STAR LETTINGS AND SALES PTE. LIMITED</t>
  </si>
  <si>
    <t>199701911Z</t>
  </si>
  <si>
    <t>STRONG REALTY PTE LTD</t>
  </si>
  <si>
    <t>T19FC0132B</t>
  </si>
  <si>
    <t>SUN LIFE ASSURANCE COMPANY OF CANADA SINGAPORE BRANCH</t>
  </si>
  <si>
    <t>199906409K</t>
  </si>
  <si>
    <t>SYMPHONY HOMES PTE LTD</t>
  </si>
  <si>
    <t>201217738K</t>
  </si>
  <si>
    <t>200801620R</t>
  </si>
  <si>
    <t>T PROPERTY LINK PTE. LTD.</t>
  </si>
  <si>
    <t>197500491N</t>
  </si>
  <si>
    <t>TAN BROTHERS INSURANCE AGENCIES PTE LTD</t>
  </si>
  <si>
    <t>197500357N</t>
  </si>
  <si>
    <t>TAN INSURANCE BROKERS PTE LTD</t>
  </si>
  <si>
    <t>53172337B</t>
  </si>
  <si>
    <t>TANGERINE @ SOL</t>
  </si>
  <si>
    <t>52823878K</t>
  </si>
  <si>
    <t>TBP REALTY</t>
  </si>
  <si>
    <t>200902152D</t>
  </si>
  <si>
    <t>199906859M</t>
  </si>
  <si>
    <t>TEAKHWA REAL ESTATE PTE LTD</t>
  </si>
  <si>
    <t>201224561M</t>
  </si>
  <si>
    <t>TENANT CS PRIVATE LIMITED</t>
  </si>
  <si>
    <t>22076300C</t>
  </si>
  <si>
    <t>TEO HOUSE &amp; LAND AGENCY</t>
  </si>
  <si>
    <t>200412780G</t>
  </si>
  <si>
    <t>TERRITORY PROPERTIES PTE. LTD.</t>
  </si>
  <si>
    <t>201025332E</t>
  </si>
  <si>
    <t>TEXAN PROPERTY PTE. LTD.</t>
  </si>
  <si>
    <t>190800011G</t>
  </si>
  <si>
    <t>THE GREAT EASTERN LIFE ASSURANCE COMPANY LIMITED</t>
  </si>
  <si>
    <t>S16FC0010A</t>
  </si>
  <si>
    <t>THE HONGKONG AND SHANGHAI BANKING CORPORATION LIMITED</t>
  </si>
  <si>
    <t>T09FC0061E</t>
  </si>
  <si>
    <t>200404911M</t>
  </si>
  <si>
    <t>THE PROPERTY SPECIALIST.COM PTE. LTD.</t>
  </si>
  <si>
    <t>199606050G</t>
  </si>
  <si>
    <t>THE REALTY EXCHANGE PTE LTD</t>
  </si>
  <si>
    <t>201420691G</t>
  </si>
  <si>
    <t>THE REALTY SPECIALISTS PTE. LTD.</t>
  </si>
  <si>
    <t>199703224R</t>
  </si>
  <si>
    <t>THE STANDARD CLUB ASIA LTD.</t>
  </si>
  <si>
    <t>T12FC0124J</t>
  </si>
  <si>
    <t>THE UNITED KINGDOM MUTUAL STEAM SHIP ASSURANCE ASSOCIATION LIMITED SINGAPORE BRANCH</t>
  </si>
  <si>
    <t>T16FC0181E</t>
  </si>
  <si>
    <t>THE WEST OF ENGLAND SHIP OWNERS MUTUAL INSURANCE ASSOCIATION (LUXEMBOURG) SINGAPORE BRANCH</t>
  </si>
  <si>
    <t>201831876N</t>
  </si>
  <si>
    <t>THE WORK PROJECT (COMMERCIAL) PTE. LTD.</t>
  </si>
  <si>
    <t>201810256H</t>
  </si>
  <si>
    <t>THE WORK PROJECT (NORTH BRIDGE) PTE. LTD.</t>
  </si>
  <si>
    <t>201608233R</t>
  </si>
  <si>
    <t>THE WORK PROJECT SINGAPORE PTE. LTD.</t>
  </si>
  <si>
    <t>53086869E</t>
  </si>
  <si>
    <t>THL PROPERTY MANAGEMENT SERVICES</t>
  </si>
  <si>
    <t>192300014M</t>
  </si>
  <si>
    <t>TOKIO MARINE INSURANCE SINGAPORE LTD.</t>
  </si>
  <si>
    <t>194800055D</t>
  </si>
  <si>
    <t>TOKIO MARINE LIFE INSURANCE SINGAPORE LTD.</t>
  </si>
  <si>
    <t>200723366N</t>
  </si>
  <si>
    <t>TRADING PLACES REALTY PTE. LTD.</t>
  </si>
  <si>
    <t>T18LL0261C</t>
  </si>
  <si>
    <t>TRAINADO COMPANY LLP</t>
  </si>
  <si>
    <t>T05FC6768E</t>
  </si>
  <si>
    <t>TRANSAMERICA LIFE (BERMUDA) LTD.</t>
  </si>
  <si>
    <t>200107682G</t>
  </si>
  <si>
    <t>TREASURE REAL ESTATE PTE. LTD.</t>
  </si>
  <si>
    <t>28261300E</t>
  </si>
  <si>
    <t>TREVOSE HOUSING</t>
  </si>
  <si>
    <t>199908050K</t>
  </si>
  <si>
    <t>TRIPLE ONE PROPERTIES PTE LTD</t>
  </si>
  <si>
    <t>200918538W</t>
  </si>
  <si>
    <t>TRISTAR PROPERTIES PTE. LTD.</t>
  </si>
  <si>
    <t>201503814D</t>
  </si>
  <si>
    <t>TRUE ASSURANCE PAC</t>
  </si>
  <si>
    <t>201918014C</t>
  </si>
  <si>
    <t>TRUEVINE REALTY PTE. LTD.</t>
  </si>
  <si>
    <t>S98FC5495G</t>
  </si>
  <si>
    <t>TT CLUB MUTUAL INSURANCE LTD</t>
  </si>
  <si>
    <t>198105984Z</t>
  </si>
  <si>
    <t>TUPPERWARE SINGAPORE PTE. LTD.</t>
  </si>
  <si>
    <t>200718698C</t>
  </si>
  <si>
    <t>TZN PTE. LTD.</t>
  </si>
  <si>
    <t>200001624K</t>
  </si>
  <si>
    <t>UNICITY SINGAPORE PTE. LTD.</t>
  </si>
  <si>
    <t>200501540R</t>
  </si>
  <si>
    <t>UNICORN FINANCIAL SOLUTIONS PTE. LIMITED</t>
  </si>
  <si>
    <t>199902526M</t>
  </si>
  <si>
    <t>UNITECHNO REALTY PTE LTD</t>
  </si>
  <si>
    <t>197100152R</t>
  </si>
  <si>
    <t>UNITED OVERSEAS INSURANCE LIMITED</t>
  </si>
  <si>
    <t>200707274Z</t>
  </si>
  <si>
    <t>UNITY PROPERTY PTE. LTD.</t>
  </si>
  <si>
    <t>197000447W</t>
  </si>
  <si>
    <t>UOB KAY HIAN PRIVATE LIMITED</t>
  </si>
  <si>
    <t>200716726M</t>
  </si>
  <si>
    <t>URBAN FRONT REAL ESTATE PTE. LTD.</t>
  </si>
  <si>
    <t>201603108R</t>
  </si>
  <si>
    <t>URBANCO ONE PTE. LTD.</t>
  </si>
  <si>
    <t>200302641K</t>
  </si>
  <si>
    <t>USANA HEALTH SCIENCES SINGAPORE PTE. LTD.</t>
  </si>
  <si>
    <t>201231129Z</t>
  </si>
  <si>
    <t>UUCARE GROUP SINGAPORE PTE. LTD.</t>
  </si>
  <si>
    <t>52944349W</t>
  </si>
  <si>
    <t>VALLEY REALTY</t>
  </si>
  <si>
    <t>200710184C</t>
  </si>
  <si>
    <t>VANESSA TERK PROPERTY CONSULTANTS PTE. LTD.</t>
  </si>
  <si>
    <t>199609310H</t>
  </si>
  <si>
    <t>VERON'S REAL ESTATE AGENCY PTE LTD</t>
  </si>
  <si>
    <t>201909622W</t>
  </si>
  <si>
    <t>VESPER HOMES PTE. LTD.</t>
  </si>
  <si>
    <t>197903931N</t>
  </si>
  <si>
    <t>VILLA INVESTMENTS PTE LTD</t>
  </si>
  <si>
    <t>201812182C</t>
  </si>
  <si>
    <t>VIP REALTORS PTE. LTD.</t>
  </si>
  <si>
    <t>201531478G</t>
  </si>
  <si>
    <t>199406809K</t>
  </si>
  <si>
    <t>VIVA LIFE SCIENCE PTE LTD</t>
  </si>
  <si>
    <t>200820683E</t>
  </si>
  <si>
    <t>VVIP INTERNATIONAL PTE. LTD.</t>
  </si>
  <si>
    <t>199503060G</t>
  </si>
  <si>
    <t>W K PROPERTIES PTE LTD</t>
  </si>
  <si>
    <t>200908020G</t>
  </si>
  <si>
    <t>WALLINGTONS INTERNATIONAL PTE. LTD.</t>
  </si>
  <si>
    <t>200010625D</t>
  </si>
  <si>
    <t>WATEREAL &amp; LANDS PTE LTD</t>
  </si>
  <si>
    <t>201827178N</t>
  </si>
  <si>
    <t>WATERFORD PROPERTIES PTE. LTD.</t>
  </si>
  <si>
    <t>200918567E</t>
  </si>
  <si>
    <t>WEB REALTORS PTE. LTD.</t>
  </si>
  <si>
    <t>199906304C</t>
  </si>
  <si>
    <t>WGR GLOBAL PROPERTY CONSULTANTS PTE. LTD.</t>
  </si>
  <si>
    <t>200305223W</t>
  </si>
  <si>
    <t>WILD WILD WEST PROPERTIES PTE. LTD.</t>
  </si>
  <si>
    <t>53269637M</t>
  </si>
  <si>
    <t>WINFIELD REAL ESTATE SERVICES</t>
  </si>
  <si>
    <t>201826075K</t>
  </si>
  <si>
    <t>WISMA AGENCIES PTE. LTD.</t>
  </si>
  <si>
    <t>199706571Z</t>
  </si>
  <si>
    <t>WJ LLOYDS REALTORS (S) PTE LTD</t>
  </si>
  <si>
    <t>201208619Z</t>
  </si>
  <si>
    <t>WORLDVENTURES MARKETING PTE. LTD.</t>
  </si>
  <si>
    <t>201114748K</t>
  </si>
  <si>
    <t>WTG PROPERTY PTE. LTD.</t>
  </si>
  <si>
    <t>52911354J</t>
  </si>
  <si>
    <t>X-TRACO PROPERTY MANAGEMENT SERVICES</t>
  </si>
  <si>
    <t>52814220L</t>
  </si>
  <si>
    <t>YASUDA REAL ESTATE NETWORK</t>
  </si>
  <si>
    <t>198900779Z</t>
  </si>
  <si>
    <t>YEO &amp; YEO PROPERTIES PTE LTD</t>
  </si>
  <si>
    <t>T19LL0591G</t>
  </si>
  <si>
    <t>YES 21 PROPERTY AGENTS LLP</t>
  </si>
  <si>
    <t>199602673G</t>
  </si>
  <si>
    <t>YES PROPERTY PTE. LTD.</t>
  </si>
  <si>
    <t>201319995Z</t>
  </si>
  <si>
    <t>YOUNIQUE PROPERTY CONSULTANTS PTE. LTD.</t>
  </si>
  <si>
    <t>T11LL0241B</t>
  </si>
  <si>
    <t>YOUR ESTATE SPECIALIST LLP</t>
  </si>
  <si>
    <t>32957300D</t>
  </si>
  <si>
    <t>YOUR HOME FINDER</t>
  </si>
  <si>
    <t>201324705M</t>
  </si>
  <si>
    <t>ZENITH REAL ESTATE SERVICES PTE. LTD.</t>
  </si>
  <si>
    <t>199505384M</t>
  </si>
  <si>
    <t>ZEST PROPERTY SERVICES PTE LTD</t>
  </si>
  <si>
    <t>52940719A</t>
  </si>
  <si>
    <t>ZONELINK HOME SERVICES</t>
  </si>
  <si>
    <t>T05FC6754E</t>
  </si>
  <si>
    <t>ZURICH INTERNATIONAL LIFE LIMITED (SINGAPORE BRANCH)</t>
  </si>
  <si>
    <t>202036335W</t>
  </si>
  <si>
    <t>T13LL0595E</t>
  </si>
  <si>
    <t>RAFFLES PROVIDENT LLP</t>
  </si>
  <si>
    <t>197900052K</t>
  </si>
  <si>
    <t>200602618Z</t>
  </si>
  <si>
    <t>201727677M</t>
  </si>
  <si>
    <t>201231168Z</t>
  </si>
  <si>
    <t>199702367W</t>
  </si>
  <si>
    <t>199700302N</t>
  </si>
  <si>
    <t>202029244R</t>
  </si>
  <si>
    <t>RAFFLES FAMILY OFFICE PTE. LTD.</t>
  </si>
  <si>
    <t>201825888R</t>
  </si>
  <si>
    <t>DOTERRA ENTERPRISES SINGAPORE PTE. LTD.</t>
  </si>
  <si>
    <t>201329334D</t>
  </si>
  <si>
    <t>202035675R</t>
  </si>
  <si>
    <t>200506492H</t>
  </si>
  <si>
    <t>200819889H</t>
  </si>
  <si>
    <t>202116855D</t>
  </si>
  <si>
    <t>202102625M</t>
  </si>
  <si>
    <t>202125375W</t>
  </si>
  <si>
    <t>201908528M</t>
  </si>
  <si>
    <t>200924126W</t>
  </si>
  <si>
    <t>T02FC6242E</t>
  </si>
  <si>
    <t>201708816N</t>
  </si>
  <si>
    <t>201431385H</t>
  </si>
  <si>
    <t>200715353D</t>
  </si>
  <si>
    <t>40217600J</t>
  </si>
  <si>
    <t>201836130W</t>
  </si>
  <si>
    <t>199303033N</t>
  </si>
  <si>
    <t>200300587Z</t>
  </si>
  <si>
    <t>202119820Z</t>
  </si>
  <si>
    <t>202135698W</t>
  </si>
  <si>
    <t>199307139Z</t>
  </si>
  <si>
    <t>202102831K</t>
  </si>
  <si>
    <t>50027000K</t>
  </si>
  <si>
    <t>53432323E</t>
  </si>
  <si>
    <t>201604324D</t>
  </si>
  <si>
    <t>T22FC0002H</t>
  </si>
  <si>
    <t>201619368W</t>
  </si>
  <si>
    <t>202118629M</t>
  </si>
  <si>
    <t>T10LL1477E</t>
  </si>
  <si>
    <t>201825724C</t>
  </si>
  <si>
    <t>201902809D</t>
  </si>
  <si>
    <t>201830891H</t>
  </si>
  <si>
    <t>201810449W</t>
  </si>
  <si>
    <t>202034620C</t>
  </si>
  <si>
    <t>200915233K</t>
  </si>
  <si>
    <t>198501383K</t>
  </si>
  <si>
    <t>201631807H</t>
  </si>
  <si>
    <t>53440839K</t>
  </si>
  <si>
    <t>A.D. AZZARION ADVISORY PTE. LTD.</t>
  </si>
  <si>
    <t>UNISON AGENCY PTE. LTD.</t>
  </si>
  <si>
    <t>ALEVATION REALTORS PRIVATE LIMITED</t>
  </si>
  <si>
    <t>SINGAPORE LIFE LTD.</t>
  </si>
  <si>
    <t>CAPSTONE PROPERTY ASIA MANAGEMENT PTE. LTD.</t>
  </si>
  <si>
    <t>FOCUS PROJECT MARKETING PTE. LTD.</t>
  </si>
  <si>
    <t>FR. MEYER'S SOHN (FAR EAST) PTE LTD</t>
  </si>
  <si>
    <t>FRIENDLY REAL ESTATE AGENCY PTE. LTD.</t>
  </si>
  <si>
    <t>GATSBY PROPERTIES</t>
  </si>
  <si>
    <t>HONAN INSURANCE GROUP (ASIA) PTE. LTD.</t>
  </si>
  <si>
    <t>HUTTONS INTERNATIONAL PTE. LTD.</t>
  </si>
  <si>
    <t>L &amp; W REALTY</t>
  </si>
  <si>
    <t>LCH INSURANCE BROKERS PTE. LTD.</t>
  </si>
  <si>
    <t>MAVIS WONG REALTY</t>
  </si>
  <si>
    <t>MAXIMUM SINGAPORE PTE. LTD.</t>
  </si>
  <si>
    <t>NIXON REAL ESTATE PTE. LTD.</t>
  </si>
  <si>
    <t>PAND.AI PTE. LTD.</t>
  </si>
  <si>
    <t>PROPERTY MASTER REALTY PTE. LTD.</t>
  </si>
  <si>
    <t>ROYAL PROPERTIES GROUP LLP</t>
  </si>
  <si>
    <t>TOP LEADERS GROUP PRIVATE LIMITED</t>
  </si>
  <si>
    <t>VERITAS PROPERTIES PTE. LTD.</t>
  </si>
  <si>
    <t>WESTON VISION REALTY PTE. LTD.</t>
  </si>
  <si>
    <t>YJY TRANSPORT</t>
  </si>
  <si>
    <t>201736464Z</t>
  </si>
  <si>
    <t>201817350M</t>
  </si>
  <si>
    <t>MYCAR PARTNERS PTE. LTD.</t>
  </si>
  <si>
    <t>202103037R</t>
  </si>
  <si>
    <t>SPOILMRKT PTE. LTD.</t>
  </si>
  <si>
    <t>AAN PTE. LTD.</t>
  </si>
  <si>
    <t>AFELI INSURANCE BROKERS PTE. LTD.</t>
  </si>
  <si>
    <t>201838136R</t>
  </si>
  <si>
    <t>RAFFLES MANAGEMENT (SG) PTE. LTD.</t>
  </si>
  <si>
    <t>202018086E</t>
  </si>
  <si>
    <t>JS INSURANCE AGENCY PTE. LTD.</t>
  </si>
  <si>
    <t>201423622W</t>
  </si>
  <si>
    <t>EAGLESVIEW MARKETING GROUP PTE. LTD.</t>
  </si>
  <si>
    <t>201420547N</t>
  </si>
  <si>
    <t>201836634N</t>
  </si>
  <si>
    <t>NUFFIELD DENTAL HARBOURFRONT PRIVATE LIMITED</t>
  </si>
  <si>
    <t>202004219N</t>
  </si>
  <si>
    <t>NUFFIELD DENTAL JEWEL PRIVATE LIMITED</t>
  </si>
  <si>
    <t>201421062H</t>
  </si>
  <si>
    <t>NUFFIELD DENTAL KOVAN PRIVATE LIMITED</t>
  </si>
  <si>
    <t>200611202E</t>
  </si>
  <si>
    <t>NUFFIELD DENTAL NOVENA PRIVATE LIMITED</t>
  </si>
  <si>
    <t>201635116N</t>
  </si>
  <si>
    <t>NUFFIELD DENTAL RAFFLES PLACE PRIVATE LIMITED</t>
  </si>
  <si>
    <t>201611314Z</t>
  </si>
  <si>
    <t>NUFFIELD DENTAL SELETAR PRIVATE LIMITED</t>
  </si>
  <si>
    <t>201527368Z</t>
  </si>
  <si>
    <t>NUFFIELD DENTAL SERANGOON GARDENS PRIVATE LIMITED</t>
  </si>
  <si>
    <t>201437547G</t>
  </si>
  <si>
    <t>NUFFIELD DENTAL SIGLAP PRIVATE LIMITED</t>
  </si>
  <si>
    <t>201421063Z</t>
  </si>
  <si>
    <t>NUFFIELD DENTAL SIMPANG BEDOK PRIVATE LIMITED</t>
  </si>
  <si>
    <t>202202191H</t>
  </si>
  <si>
    <t>NUFFIELD DENTAL WESTGATE PRIVATE LIMITED</t>
  </si>
  <si>
    <t>201204465E</t>
  </si>
  <si>
    <t>SFS CARE PTE. LTD.</t>
  </si>
  <si>
    <t>202144892D</t>
  </si>
  <si>
    <t>200509176M</t>
  </si>
  <si>
    <t>HAN STEEL PTE. LTD.</t>
  </si>
  <si>
    <t>201827095M</t>
  </si>
  <si>
    <t>JCUBE CAPITAL PARTNERS PTE. LTD.</t>
  </si>
  <si>
    <t>53138840M</t>
  </si>
  <si>
    <t>CITY MANPOWER CONSULTANCY</t>
  </si>
  <si>
    <t>LIFE CORPORATION SERVICES (S) PTE. LTD.</t>
  </si>
  <si>
    <t>ROCKSTEAD CAPITAL PRIVATE LIMITED</t>
  </si>
  <si>
    <t>200508658E</t>
  </si>
  <si>
    <t>EDEN CUBE MARKETING GROUP PTE. LTD.</t>
  </si>
  <si>
    <t>200908915Z</t>
  </si>
  <si>
    <t>201333775D</t>
  </si>
  <si>
    <t>200921631Z</t>
  </si>
  <si>
    <t>202112126H</t>
  </si>
  <si>
    <t>201213524Z</t>
  </si>
  <si>
    <t>201431623N</t>
  </si>
  <si>
    <t>202010084M</t>
  </si>
  <si>
    <t>201705959D</t>
  </si>
  <si>
    <t>VISION AUTOTRADER PTE. LTD.</t>
  </si>
  <si>
    <t>EMINENCE ORGANIZATION PTE. LTD.</t>
  </si>
  <si>
    <t>VISION ORGANISATION PTE. LTD.</t>
  </si>
  <si>
    <t>VIEWORKS ORGANISATION PTE. LTD.</t>
  </si>
  <si>
    <t>INNOVATION ORGANIZATION PTE. LTD.</t>
  </si>
  <si>
    <t>ZEAL ORGANISATION PTE. LTD.</t>
  </si>
  <si>
    <t>INFINITY ORGANISATION PTE. LTD.</t>
  </si>
  <si>
    <t>Formula to check if Received from Comm Working File</t>
  </si>
  <si>
    <t>Date of Publish</t>
  </si>
  <si>
    <t>Next Review Date</t>
  </si>
  <si>
    <t>LOGOS PROPERTY MANAGEMENT PTE. LTD.</t>
  </si>
  <si>
    <t>=IF(ISNUMBER(XLOOKUP(B4,'[Com SubmProc_Workings_YA2023.xlsx]List of org'!$B:$B,'[Com SubmProc_Workings_YA2023.xlsx]List of org'!$E:$E)),"RECEIVED","NOT RECEIVED")</t>
  </si>
  <si>
    <t>ACM AUTOMOBILES PTE. LTD.</t>
  </si>
  <si>
    <t>HSBC LIFE (SINGAPORE) PTE. LTD.</t>
  </si>
  <si>
    <t>BEST WORLD LIFESTYLE (S) PTE. LTD.</t>
  </si>
  <si>
    <t>BLUENEST PTE. LTD.</t>
  </si>
  <si>
    <t>COMPAGNIE FRANCAISE D'ASSURANCE POUR LE COMMERCE EXTERIEUR (COFACE)</t>
  </si>
  <si>
    <t>DENOVA SCIENCES PTE. LIMITED</t>
  </si>
  <si>
    <t>ENDOWUS SINGAPORE PTE. LTD.</t>
  </si>
  <si>
    <t>EVER FOUNTAIN PRESTIGE PTE. LTD.</t>
  </si>
  <si>
    <t>EAZY PTE. LTD.</t>
  </si>
  <si>
    <t>HALCYON REAL ESTATE PTE. LTD.</t>
  </si>
  <si>
    <t>HENG HUP HUAT FOODSTUFFS TRADING PTE. LTD.</t>
  </si>
  <si>
    <t>HWI HEALY WORLD INTERNATIONAL PTE. LTD.</t>
  </si>
  <si>
    <t>IHARVEST WEALTH MANAGEMENT PTE. LTD.</t>
  </si>
  <si>
    <t>INCOME INSURANCE LIMITED</t>
  </si>
  <si>
    <t>INSPRO INSURANCE BROKERS PTE LTD</t>
  </si>
  <si>
    <t>J.S REALTORS PTE. LTD.</t>
  </si>
  <si>
    <t>ALPHA WEALTH FINANCIAL ADVISERS PTE. LTD.</t>
  </si>
  <si>
    <t>MAYBANK SECURITIES PTE. LTD.</t>
  </si>
  <si>
    <t>MONUMENT INTERNATIONAL LIFE ASSURANCE COMPANY LIMITED (SINGAPORE BRANCH)</t>
  </si>
  <si>
    <t>OWEE COMMERCIAL REAL ESTATE PTE. LTD.</t>
  </si>
  <si>
    <t>PHILLIP NOVA PTE. LTD.</t>
  </si>
  <si>
    <t>S. MULCHAND &amp; SONS (S) PTE LTD</t>
  </si>
  <si>
    <t>SG ALLIANCE PTE. LTD.</t>
  </si>
  <si>
    <t>SIMITRI GROUP INTERNATIONAL PTE. LTD.</t>
  </si>
  <si>
    <t>SINGAPORE ASIA PUBLISHERS PTE. LTD.</t>
  </si>
  <si>
    <t>SINGAPORE DEAN ADVISORY PTE. LTD.</t>
  </si>
  <si>
    <t>SINGLIFE FINANCIAL ADVISERS PTE. LTD.</t>
  </si>
  <si>
    <t>STEMEY (SINGAPORE) PTE. LTD.</t>
  </si>
  <si>
    <t>SUCCESSMORE BEING (SINGAPORE) PTE. LTD.</t>
  </si>
  <si>
    <t>SYMBO BROKERS PTE. LTD.</t>
  </si>
  <si>
    <t>SYNERGY FINANCIAL ADVISERS LTD.</t>
  </si>
  <si>
    <t>NORTHSTANDARD LIMITED BRANCH OFFICE SINGAPORE</t>
  </si>
  <si>
    <t>TIGER BROKERS (SINGAPORE) PTE. LTD.</t>
  </si>
  <si>
    <t>VICTOR REALTY PTE. LTD.</t>
  </si>
  <si>
    <t>VISION TEN PTE. LTD.</t>
  </si>
  <si>
    <t>WIPLUS REALTY SERVICES PTE. LTD.</t>
  </si>
  <si>
    <t>202202389M</t>
  </si>
  <si>
    <t>ZENIETH PTE. LTD.</t>
  </si>
  <si>
    <t/>
  </si>
  <si>
    <t>A2853672G</t>
  </si>
  <si>
    <t>202128714W</t>
  </si>
  <si>
    <t>3Q QUEEN PTE. LTD.</t>
  </si>
  <si>
    <t>ASIANPRIME CAPITAL PTE. LTD.</t>
  </si>
  <si>
    <t>200910766M</t>
  </si>
  <si>
    <t>CAMBIASO RISSO ASIA PTE. LTD.</t>
  </si>
  <si>
    <t>CNRST PTE. LTD.</t>
  </si>
  <si>
    <t>201843214Z</t>
  </si>
  <si>
    <t>CREASIA SG PTE. LTD.</t>
  </si>
  <si>
    <t>201318822G</t>
  </si>
  <si>
    <t>201626811Z</t>
  </si>
  <si>
    <t>HONEST RECRUITER PTE. LTD.</t>
  </si>
  <si>
    <t>HSBC INSN (NON OPERATING) PTE. LTD.</t>
  </si>
  <si>
    <t>200617796N</t>
  </si>
  <si>
    <t>INFINITY FINANCIAL ADVISORY PTE. LTD.</t>
  </si>
  <si>
    <t>202316609C</t>
  </si>
  <si>
    <t>KAIROS MANPOWER SERVICES PTE. LTD.</t>
  </si>
  <si>
    <t>199307191H</t>
  </si>
  <si>
    <t>MILTRADE TECHNOLOGIES PTE LTD</t>
  </si>
  <si>
    <t>NEWMAN PROPERTY CONSULTANTS PTE. LTD.</t>
  </si>
  <si>
    <t>PAFA FINANCIAL ADVISORY PTE. LTD.</t>
  </si>
  <si>
    <t>200308503E</t>
  </si>
  <si>
    <t>PRODUCT DEVELOPMENT SOLUTIONS PTE. LTD.</t>
  </si>
  <si>
    <t>202137622R</t>
  </si>
  <si>
    <t>REALTY ONE GROUP LIFE STYLE PTE. LTD.</t>
  </si>
  <si>
    <t>53459751C</t>
  </si>
  <si>
    <t>SGP REALTY</t>
  </si>
  <si>
    <t>202026812N</t>
  </si>
  <si>
    <t>THE BIOLABS PTE. LTD.</t>
  </si>
  <si>
    <t>200201925M</t>
  </si>
  <si>
    <t>VESTASIA PTE. LTD.</t>
  </si>
  <si>
    <t>For Jan to Apr:</t>
  </si>
  <si>
    <t>For May to Dec:</t>
  </si>
  <si>
    <t>2024 Public Holiday Dates</t>
  </si>
  <si>
    <t>New Year’s Day</t>
  </si>
  <si>
    <t>Monday</t>
  </si>
  <si>
    <t>Chinese New Year</t>
  </si>
  <si>
    <t>Saturday</t>
  </si>
  <si>
    <t>Sunday</t>
  </si>
  <si>
    <t>Good Friday</t>
  </si>
  <si>
    <t>Friday</t>
  </si>
  <si>
    <t>Hari Raya Puasa</t>
  </si>
  <si>
    <t>Wednesday</t>
  </si>
  <si>
    <t>Labour Day</t>
  </si>
  <si>
    <t>Vesak Day</t>
  </si>
  <si>
    <t>Hari Raya Haji</t>
  </si>
  <si>
    <t>National Day</t>
  </si>
  <si>
    <t>Deepavali</t>
  </si>
  <si>
    <t>Thursday</t>
  </si>
  <si>
    <t>Christmas Day</t>
  </si>
  <si>
    <t>Every 1st working day of the month</t>
  </si>
  <si>
    <t>Every 1st working day of next week</t>
  </si>
  <si>
    <t>The above date should exclude public holidays.</t>
  </si>
  <si>
    <t>The password to unprotect the file is:</t>
  </si>
  <si>
    <t>sbdcsvc</t>
  </si>
  <si>
    <t>Commission-Paying Intermediary Search Engine</t>
  </si>
  <si>
    <t>This search engine allows you to check if an organisation is registered under the e-Submission of Commission and is required to submit the identification and income information of their commission agents who are not their employees (including non-individuals) to IRAS for the Year of Assessment (YA) 2024. This search engine also display their submission status for the Year of Assessment (YA) 2024.</t>
  </si>
  <si>
    <t>Organisations registered for e-Submission of Commission
for Year of Assessment 2024</t>
  </si>
  <si>
    <t>201226006K</t>
  </si>
  <si>
    <t>CENTRAL REAL ESTATE PRIVATE LIMITED</t>
  </si>
  <si>
    <t>TOKIO MARINE FINANCIAL ADVISERS (SINGAPORE) PRIVATE LIMITED</t>
  </si>
  <si>
    <t>202305494W</t>
  </si>
  <si>
    <t>BIO-X SINGAPORE PTE. LTD.</t>
  </si>
  <si>
    <t>CGS INTERNATIONAL SECURITIES SINGAPORE PTE. LTD.</t>
  </si>
  <si>
    <t>CHARLES SCHWAB SG PTE. LTD.</t>
  </si>
  <si>
    <t>KNIGHT FRANK PROPERTY &amp; FACILITIES MANAGEMENT PTE. LTD.</t>
  </si>
  <si>
    <t>=IF(AND(MONTH(B1)&gt;=1, MONTH(B1)&lt;=4),C4,IF(AND(MONTH(B1)&gt;=5, MONTH(B1)&lt;=12),C5,"Invalid Date"))</t>
  </si>
  <si>
    <t>Formula for the above cell:</t>
  </si>
  <si>
    <t>PARTNER.CO SG PTE. LTD.</t>
  </si>
  <si>
    <t>AFFORDABLE DENTAL IMPLANTS PTE. LTD.</t>
  </si>
  <si>
    <t>=IF(MONTH(B1)&lt;=4,"",WORKDAY(EOMONTH(B1, 0), 1, B11:B22))</t>
  </si>
  <si>
    <t>The YA 2024 File Submission Status is as at 1 Aug 2024.</t>
  </si>
  <si>
    <t>- The YA 2024 File Submission Status is as at 1 Aug 2024.</t>
  </si>
  <si>
    <t>RECEIVED</t>
  </si>
  <si>
    <t>NOT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</si>
</sst>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\ mmmm\ yyyy;@"/>
    <numFmt numFmtId="165" formatCode="[$-14809]d\ mmm\ 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FF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u/>
      <sz val="11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11"/>
      <color rgb="FF0099CC"/>
      <name val="Arial"/>
      <family val="2"/>
    </font>
    <font>
      <b/>
      <sz val="11"/>
      <color rgb="FFFF0000"/>
      <name val="Arial"/>
      <family val="2"/>
    </font>
    <font>
      <sz val="10.5"/>
      <color theme="1"/>
      <name val="Arial"/>
      <family val="2"/>
    </font>
    <font>
      <b/>
      <sz val="16"/>
      <color theme="0"/>
      <name val="Arial"/>
      <family val="2"/>
    </font>
    <font>
      <b/>
      <sz val="8"/>
      <color theme="0" tint="-4.9989318521683403E-2"/>
      <name val="Arial"/>
      <family val="2"/>
    </font>
    <font>
      <b/>
      <sz val="11"/>
      <color rgb="FF0070C0"/>
      <name val="Arial"/>
      <family val="2"/>
    </font>
    <font>
      <b/>
      <sz val="18"/>
      <color theme="1"/>
      <name val="Arial"/>
      <family val="2"/>
    </font>
    <font>
      <b/>
      <sz val="11"/>
      <color theme="6" tint="-0.499984740745262"/>
      <name val="Arial"/>
      <family val="2"/>
    </font>
    <font>
      <b/>
      <sz val="10"/>
      <color rgb="FF0070C0"/>
      <name val="Arial"/>
      <family val="2"/>
    </font>
    <font>
      <sz val="11"/>
      <color rgb="FF000000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b/>
      <sz val="11"/>
      <name val="Arial"/>
      <family val="2"/>
    </font>
    <font>
      <strike/>
      <sz val="8"/>
      <color rgb="FFFF0000"/>
      <name val="Arial"/>
      <family val="2"/>
    </font>
    <font>
      <b/>
      <sz val="18"/>
      <name val="Arial"/>
      <family val="2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/>
    </xf>
    <xf numFmtId="0" fontId="8" fillId="5" borderId="0" xfId="0" quotePrefix="1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2" fillId="0" borderId="0" xfId="0" quotePrefix="1" applyFont="1" applyAlignment="1">
      <alignment vertical="center"/>
    </xf>
    <xf numFmtId="0" fontId="6" fillId="8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0" fontId="6" fillId="8" borderId="0" xfId="0" applyFont="1" applyFill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quotePrefix="1" applyFont="1" applyAlignment="1">
      <alignment horizontal="left" vertical="center"/>
    </xf>
    <xf numFmtId="0" fontId="11" fillId="8" borderId="0" xfId="0" applyFont="1" applyFill="1" applyAlignment="1" applyProtection="1">
      <alignment horizontal="left" vertical="center"/>
      <protection locked="0"/>
    </xf>
    <xf numFmtId="0" fontId="3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vertical="center"/>
    </xf>
    <xf numFmtId="0" fontId="14" fillId="8" borderId="4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5" fillId="0" borderId="0" xfId="0" applyFont="1" applyAlignment="1">
      <alignment vertical="top"/>
    </xf>
    <xf numFmtId="0" fontId="13" fillId="9" borderId="6" xfId="0" applyFont="1" applyFill="1" applyBorder="1"/>
    <xf numFmtId="0" fontId="13" fillId="9" borderId="7" xfId="0" applyFont="1" applyFill="1" applyBorder="1"/>
    <xf numFmtId="0" fontId="13" fillId="9" borderId="8" xfId="0" applyFont="1" applyFill="1" applyBorder="1"/>
    <xf numFmtId="0" fontId="13" fillId="9" borderId="4" xfId="0" applyFont="1" applyFill="1" applyBorder="1" applyAlignment="1">
      <alignment vertical="top" wrapText="1"/>
    </xf>
    <xf numFmtId="0" fontId="13" fillId="9" borderId="0" xfId="0" applyFont="1" applyFill="1" applyAlignment="1">
      <alignment vertical="top"/>
    </xf>
    <xf numFmtId="0" fontId="13" fillId="9" borderId="5" xfId="0" applyFont="1" applyFill="1" applyBorder="1" applyAlignment="1">
      <alignment vertical="top"/>
    </xf>
    <xf numFmtId="0" fontId="17" fillId="6" borderId="0" xfId="0" applyFont="1" applyFill="1" applyAlignment="1" applyProtection="1">
      <alignment horizontal="left" vertical="center"/>
      <protection locked="0"/>
    </xf>
    <xf numFmtId="0" fontId="13" fillId="7" borderId="0" xfId="0" quotePrefix="1" applyFont="1" applyFill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0" fillId="7" borderId="4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7" xfId="0" quotePrefix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vertical="top"/>
    </xf>
    <xf numFmtId="49" fontId="6" fillId="8" borderId="2" xfId="0" quotePrefix="1" applyNumberFormat="1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0" fillId="9" borderId="5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6" fillId="9" borderId="5" xfId="0" applyFont="1" applyFill="1" applyBorder="1" applyAlignment="1">
      <alignment horizontal="left" vertical="center"/>
    </xf>
    <xf numFmtId="0" fontId="16" fillId="10" borderId="0" xfId="0" applyFont="1" applyFill="1" applyAlignment="1">
      <alignment vertical="center" wrapText="1"/>
    </xf>
    <xf numFmtId="0" fontId="3" fillId="1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1" fillId="0" borderId="0" xfId="0" quotePrefix="1" applyNumberFormat="1" applyFont="1" applyAlignment="1">
      <alignment vertical="center"/>
    </xf>
    <xf numFmtId="165" fontId="0" fillId="0" borderId="0" xfId="0" applyNumberFormat="1"/>
    <xf numFmtId="14" fontId="0" fillId="0" borderId="0" xfId="0" applyNumberFormat="1"/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quotePrefix="1" applyFont="1" applyAlignment="1">
      <alignment vertical="center"/>
    </xf>
    <xf numFmtId="0" fontId="29" fillId="0" borderId="0" xfId="0" quotePrefix="1" applyFont="1"/>
    <xf numFmtId="0" fontId="29" fillId="0" borderId="0" xfId="0" applyFont="1"/>
    <xf numFmtId="165" fontId="30" fillId="0" borderId="0" xfId="0" applyNumberFormat="1" applyFont="1"/>
    <xf numFmtId="0" fontId="1" fillId="0" borderId="0" xfId="0" applyFont="1" applyAlignment="1">
      <alignment horizontal="center"/>
    </xf>
    <xf numFmtId="0" fontId="27" fillId="0" borderId="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13" fillId="7" borderId="4" xfId="0" applyFont="1" applyFill="1" applyBorder="1" applyAlignment="1">
      <alignment horizontal="left" vertical="center"/>
    </xf>
    <xf numFmtId="0" fontId="13" fillId="7" borderId="0" xfId="0" applyFont="1" applyFill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E266"/>
      <color rgb="FF0099CC"/>
      <color rgb="FFB8D6EE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9</xdr:row>
          <xdr:rowOff>30480</xdr:rowOff>
        </xdr:from>
        <xdr:to>
          <xdr:col>2</xdr:col>
          <xdr:colOff>8915400</xdr:colOff>
          <xdr:row>10</xdr:row>
          <xdr:rowOff>83820</xdr:rowOff>
        </xdr:to>
        <xdr:sp macro="" textlink="">
          <xdr:nvSpPr>
            <xdr:cNvPr id="1026" name="OrganisationName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1178931</xdr:colOff>
      <xdr:row>0</xdr:row>
      <xdr:rowOff>11907</xdr:rowOff>
    </xdr:from>
    <xdr:to>
      <xdr:col>4</xdr:col>
      <xdr:colOff>0</xdr:colOff>
      <xdr:row>2</xdr:row>
      <xdr:rowOff>250031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3775" y="11907"/>
          <a:ext cx="809413" cy="9167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16</xdr:row>
          <xdr:rowOff>678180</xdr:rowOff>
        </xdr:from>
        <xdr:to>
          <xdr:col>2</xdr:col>
          <xdr:colOff>1935480</xdr:colOff>
          <xdr:row>18</xdr:row>
          <xdr:rowOff>30480</xdr:rowOff>
        </xdr:to>
        <xdr:sp macro="" textlink="">
          <xdr:nvSpPr>
            <xdr:cNvPr id="1029" name="OrganisationID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1170516</xdr:colOff>
      <xdr:row>0</xdr:row>
      <xdr:rowOff>0</xdr:rowOff>
    </xdr:from>
    <xdr:to>
      <xdr:col>24</xdr:col>
      <xdr:colOff>17991</xdr:colOff>
      <xdr:row>2</xdr:row>
      <xdr:rowOff>1542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1433" y="0"/>
          <a:ext cx="964141" cy="975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570FB-305D-4088-9E38-831E1579CECC}">
  <sheetPr codeName="Sheet1">
    <tabColor rgb="FF002060"/>
    <pageSetUpPr fitToPage="1"/>
  </sheetPr>
  <dimension ref="A1:F26"/>
  <sheetViews>
    <sheetView showGridLines="0" showRowColHeaders="0" tabSelected="1" zoomScale="95" zoomScaleNormal="95" zoomScaleSheetLayoutView="90" workbookViewId="0">
      <selection sqref="A1:C1"/>
    </sheetView>
  </sheetViews>
  <sheetFormatPr defaultColWidth="0" defaultRowHeight="13.8" zeroHeight="1" x14ac:dyDescent="0.25"/>
  <cols>
    <col min="1" max="1" width="44" style="1" customWidth="1"/>
    <col min="2" max="2" width="3.44140625" style="1" customWidth="1"/>
    <col min="3" max="3" width="134.44140625" style="1" bestFit="1" customWidth="1"/>
    <col min="4" max="4" width="29.5546875" style="1" customWidth="1"/>
    <col min="5" max="6" width="0" style="1" hidden="1" customWidth="1"/>
    <col min="7" max="16384" width="9.44140625" style="1" hidden="1"/>
  </cols>
  <sheetData>
    <row r="1" spans="1:6" s="2" customFormat="1" ht="33" customHeight="1" x14ac:dyDescent="0.3">
      <c r="A1" s="88" t="s">
        <v>1439</v>
      </c>
      <c r="B1" s="89"/>
      <c r="C1" s="89"/>
      <c r="D1" s="68"/>
    </row>
    <row r="2" spans="1:6" s="2" customFormat="1" ht="20.25" customHeight="1" x14ac:dyDescent="0.3">
      <c r="A2" s="98" t="s">
        <v>1440</v>
      </c>
      <c r="B2" s="99"/>
      <c r="C2" s="99"/>
      <c r="D2" s="69"/>
    </row>
    <row r="3" spans="1:6" s="2" customFormat="1" ht="27" customHeight="1" x14ac:dyDescent="0.3">
      <c r="A3" s="99"/>
      <c r="B3" s="99"/>
      <c r="C3" s="99"/>
      <c r="D3" s="69"/>
    </row>
    <row r="4" spans="1:6" s="2" customFormat="1" ht="20.25" customHeight="1" x14ac:dyDescent="0.3">
      <c r="A4" s="80" t="s">
        <v>31</v>
      </c>
      <c r="B4" s="70"/>
      <c r="C4" s="70"/>
      <c r="D4" s="69"/>
    </row>
    <row r="5" spans="1:6" s="2" customFormat="1" ht="20.25" customHeight="1" x14ac:dyDescent="0.3">
      <c r="A5" s="81" t="s">
        <v>1456</v>
      </c>
      <c r="B5" s="70"/>
      <c r="C5" s="70"/>
      <c r="D5" s="69"/>
    </row>
    <row r="6" spans="1:6" s="2" customFormat="1" ht="20.25" customHeight="1" x14ac:dyDescent="0.3">
      <c r="A6" s="81" t="s">
        <v>32</v>
      </c>
      <c r="B6" s="70"/>
      <c r="C6" s="70"/>
      <c r="D6" s="69"/>
    </row>
    <row r="7" spans="1:6" s="2" customFormat="1" ht="20.25" customHeight="1" thickBot="1" x14ac:dyDescent="0.35">
      <c r="A7" s="81" t="s">
        <v>33</v>
      </c>
      <c r="B7" s="70"/>
      <c r="C7" s="70"/>
      <c r="D7" s="69"/>
    </row>
    <row r="8" spans="1:6" s="2" customFormat="1" ht="13.5" customHeight="1" x14ac:dyDescent="0.3">
      <c r="A8" s="24"/>
      <c r="B8" s="25"/>
      <c r="C8" s="25"/>
      <c r="D8" s="26"/>
    </row>
    <row r="9" spans="1:6" s="2" customFormat="1" ht="20.25" customHeight="1" x14ac:dyDescent="0.3">
      <c r="A9" s="48" t="s">
        <v>7</v>
      </c>
      <c r="B9" s="49"/>
      <c r="C9" s="49" t="s">
        <v>29</v>
      </c>
      <c r="D9" s="32"/>
    </row>
    <row r="10" spans="1:6" s="2" customFormat="1" ht="22.35" customHeight="1" x14ac:dyDescent="0.3">
      <c r="A10" s="92" t="s">
        <v>3</v>
      </c>
      <c r="B10" s="93"/>
      <c r="C10" s="45" t="s">
        <v>1383</v>
      </c>
      <c r="D10" s="33"/>
    </row>
    <row r="11" spans="1:6" s="2" customFormat="1" ht="14.25" customHeight="1" x14ac:dyDescent="0.3">
      <c r="A11" s="27"/>
      <c r="B11" s="17"/>
      <c r="C11" s="18"/>
      <c r="D11" s="33"/>
    </row>
    <row r="12" spans="1:6" s="20" customFormat="1" ht="20.25" customHeight="1" x14ac:dyDescent="0.3">
      <c r="A12" s="50" t="s">
        <v>21</v>
      </c>
      <c r="B12" s="51"/>
      <c r="C12" s="51"/>
      <c r="D12" s="52"/>
    </row>
    <row r="13" spans="1:6" s="21" customFormat="1" ht="20.25" customHeight="1" x14ac:dyDescent="0.3">
      <c r="A13" s="96" t="s">
        <v>6</v>
      </c>
      <c r="B13" s="97"/>
      <c r="C13" s="53" t="s">
        <v>3</v>
      </c>
      <c r="D13" s="54" t="s">
        <v>4</v>
      </c>
    </row>
    <row r="14" spans="1:6" s="21" customFormat="1" ht="25.35" customHeight="1" x14ac:dyDescent="0.3">
      <c r="A14" s="94" t="str">
        <f>IFERROR(INDEX('Registered Organisation'!$B$4:$B$1048576,MATCH('Commission Search Engine'!C14,'Registered Organisation'!$C$4:$C$1048576,0)),"")</f>
        <v/>
      </c>
      <c r="B14" s="95"/>
      <c r="C14" s="46" t="str">
        <f>IFERROR(VLOOKUP(C10,'Registered Organisation'!G:G,1,0),"Not registered under the scheme")</f>
        <v>Not registered under the scheme</v>
      </c>
      <c r="D14" s="47" t="str">
        <f>IFERROR(INDEX('Registered Organisation'!$D$4:$D$1048576,MATCH('Commission Search Engine'!C14,'Registered Organisation'!$C$4:$C$1048576,0)),"")</f>
        <v/>
      </c>
      <c r="F14" s="22"/>
    </row>
    <row r="15" spans="1:6" s="21" customFormat="1" ht="10.35" customHeight="1" thickBot="1" x14ac:dyDescent="0.35">
      <c r="A15" s="55"/>
      <c r="B15" s="56"/>
      <c r="C15" s="57"/>
      <c r="D15" s="58"/>
      <c r="F15" s="22"/>
    </row>
    <row r="16" spans="1:6" s="36" customFormat="1" ht="20.100000000000001" customHeight="1" thickBot="1" x14ac:dyDescent="0.35">
      <c r="A16" s="34"/>
      <c r="B16" s="34"/>
      <c r="C16" s="35"/>
      <c r="D16" s="34"/>
      <c r="F16" s="37"/>
    </row>
    <row r="17" spans="1:4" s="2" customFormat="1" ht="53.25" customHeight="1" x14ac:dyDescent="0.3">
      <c r="A17" s="59" t="s">
        <v>7</v>
      </c>
      <c r="B17" s="28"/>
      <c r="C17" s="60" t="s">
        <v>30</v>
      </c>
      <c r="D17" s="30"/>
    </row>
    <row r="18" spans="1:4" s="2" customFormat="1" ht="22.35" customHeight="1" x14ac:dyDescent="0.3">
      <c r="A18" s="61" t="s">
        <v>6</v>
      </c>
      <c r="B18" s="16"/>
      <c r="C18" s="23" t="s">
        <v>1383</v>
      </c>
      <c r="D18" s="31"/>
    </row>
    <row r="19" spans="1:4" s="2" customFormat="1" ht="13.5" customHeight="1" x14ac:dyDescent="0.3">
      <c r="A19" s="29"/>
      <c r="B19" s="16"/>
      <c r="C19" s="19"/>
      <c r="D19" s="31"/>
    </row>
    <row r="20" spans="1:4" s="20" customFormat="1" ht="20.25" customHeight="1" x14ac:dyDescent="0.3">
      <c r="A20" s="62" t="s">
        <v>22</v>
      </c>
      <c r="B20" s="63"/>
      <c r="C20" s="64"/>
      <c r="D20" s="65"/>
    </row>
    <row r="21" spans="1:4" s="21" customFormat="1" ht="20.25" customHeight="1" x14ac:dyDescent="0.3">
      <c r="A21" s="90" t="s">
        <v>6</v>
      </c>
      <c r="B21" s="91"/>
      <c r="C21" s="66" t="s">
        <v>3</v>
      </c>
      <c r="D21" s="67" t="s">
        <v>4</v>
      </c>
    </row>
    <row r="22" spans="1:4" s="38" customFormat="1" ht="25.35" customHeight="1" x14ac:dyDescent="0.3">
      <c r="A22" s="42" t="str">
        <f>IFERROR(VLOOKUP(C18,'Registered Organisation'!J:J,1,0),"Not registered under the scheme")</f>
        <v>Not registered under the scheme</v>
      </c>
      <c r="B22" s="43"/>
      <c r="C22" s="43" t="str">
        <f>IFERROR(INDEX('Registered Organisation'!$C$4:$C$1048576,MATCH('Commission Search Engine'!A22,'Registered Organisation'!$B$4:$B$1048576,0)),"")</f>
        <v/>
      </c>
      <c r="D22" s="44" t="str">
        <f>IFERROR(INDEX('Registered Organisation'!$D$4:$D$1048576,MATCH('Commission Search Engine'!A22,'Registered Organisation'!$B$4:$B$1048576,0)),"")</f>
        <v/>
      </c>
    </row>
    <row r="23" spans="1:4" ht="10.35" customHeight="1" thickBot="1" x14ac:dyDescent="0.3">
      <c r="A23" s="39"/>
      <c r="B23" s="40"/>
      <c r="C23" s="40"/>
      <c r="D23" s="41"/>
    </row>
    <row r="24" spans="1:4" s="2" customFormat="1" ht="23.4" customHeight="1" x14ac:dyDescent="0.3">
      <c r="A24" s="86"/>
      <c r="B24" s="86"/>
      <c r="C24" s="86"/>
      <c r="D24" s="86"/>
    </row>
    <row r="25" spans="1:4" hidden="1" x14ac:dyDescent="0.25">
      <c r="A25" s="87"/>
      <c r="B25" s="87"/>
      <c r="C25" s="87"/>
      <c r="D25" s="87"/>
    </row>
    <row r="26" spans="1:4" x14ac:dyDescent="0.25"/>
  </sheetData>
  <sheetProtection algorithmName="SHA-512" hashValue="Hk10J1UKmM3/59DeP+iMDmIzqB7cn/ZWf+1Xw7N3uGCDO/xd8B369gFajyPK7PxuzLq/lUP6v4JU8+LXeTovfA==" saltValue="/YXWqpbVMwtLPotE3GyA1g==" spinCount="100000" sheet="1" objects="1" scenarios="1"/>
  <mergeCells count="8">
    <mergeCell ref="A24:D24"/>
    <mergeCell ref="A25:D25"/>
    <mergeCell ref="A1:C1"/>
    <mergeCell ref="A21:B21"/>
    <mergeCell ref="A10:B10"/>
    <mergeCell ref="A14:B14"/>
    <mergeCell ref="A13:B13"/>
    <mergeCell ref="A2:C3"/>
  </mergeCells>
  <pageMargins left="0.70866141732283472" right="0.70866141732283472" top="1.2598425196850394" bottom="0.74803149606299213" header="0.31496062992125984" footer="0.31496062992125984"/>
  <pageSetup paperSize="9" scale="58" fitToHeight="0" orientation="landscape" r:id="rId1"/>
  <headerFooter>
    <oddHeader>&amp;R&amp;G</oddHeader>
    <oddFooter>&amp;RPage &amp;P of &amp;N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6" r:id="rId5" name="OrganisationName">
          <controlPr defaultSize="0" autoLine="0" linkedCell="C10" listFillRange="OrganisationName" r:id="rId6">
            <anchor moveWithCells="1">
              <from>
                <xdr:col>2</xdr:col>
                <xdr:colOff>30480</xdr:colOff>
                <xdr:row>9</xdr:row>
                <xdr:rowOff>30480</xdr:rowOff>
              </from>
              <to>
                <xdr:col>2</xdr:col>
                <xdr:colOff>8915400</xdr:colOff>
                <xdr:row>10</xdr:row>
                <xdr:rowOff>83820</xdr:rowOff>
              </to>
            </anchor>
          </controlPr>
        </control>
      </mc:Choice>
      <mc:Fallback>
        <control shapeId="1026" r:id="rId5" name="OrganisationName"/>
      </mc:Fallback>
    </mc:AlternateContent>
    <mc:AlternateContent xmlns:mc="http://schemas.openxmlformats.org/markup-compatibility/2006">
      <mc:Choice Requires="x14">
        <control shapeId="1029" r:id="rId7" name="OrganisationID">
          <controlPr defaultSize="0" autoLine="0" autoPict="0" linkedCell="C18" listFillRange="OrganisationID" r:id="rId8">
            <anchor moveWithCells="1">
              <from>
                <xdr:col>2</xdr:col>
                <xdr:colOff>30480</xdr:colOff>
                <xdr:row>16</xdr:row>
                <xdr:rowOff>678180</xdr:rowOff>
              </from>
              <to>
                <xdr:col>2</xdr:col>
                <xdr:colOff>1935480</xdr:colOff>
                <xdr:row>18</xdr:row>
                <xdr:rowOff>30480</xdr:rowOff>
              </to>
            </anchor>
          </controlPr>
        </control>
      </mc:Choice>
      <mc:Fallback>
        <control shapeId="1029" r:id="rId7" name="OrganisationID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1202-B73C-4997-891D-BA6DC35EBABA}">
  <sheetPr codeName="Sheet2">
    <tabColor rgb="FF0070C0"/>
    <pageSetUpPr fitToPage="1"/>
  </sheetPr>
  <dimension ref="A1:X696"/>
  <sheetViews>
    <sheetView showGridLines="0" zoomScale="90" zoomScaleNormal="9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44140625" defaultRowHeight="20.100000000000001" customHeight="1" x14ac:dyDescent="0.25"/>
  <cols>
    <col min="1" max="1" width="7.5546875" style="1" customWidth="1"/>
    <col min="2" max="2" width="20.5546875" style="1" customWidth="1"/>
    <col min="3" max="3" width="107" style="1" bestFit="1" customWidth="1"/>
    <col min="4" max="4" width="30.21875" style="1" customWidth="1"/>
    <col min="5" max="5" width="19.5546875" style="1" hidden="1" customWidth="1"/>
    <col min="6" max="6" width="34.44140625" style="1" hidden="1" customWidth="1"/>
    <col min="7" max="7" width="107" style="1" hidden="1" customWidth="1"/>
    <col min="8" max="8" width="15.5546875" style="1" hidden="1" customWidth="1"/>
    <col min="9" max="9" width="18" style="1" hidden="1" customWidth="1"/>
    <col min="10" max="10" width="69.5546875" style="1" hidden="1" customWidth="1"/>
    <col min="11" max="11" width="9.44140625" style="1" hidden="1" customWidth="1"/>
    <col min="12" max="12" width="56.44140625" style="1" hidden="1" customWidth="1"/>
    <col min="13" max="13" width="57.44140625" style="1" hidden="1" customWidth="1"/>
    <col min="14" max="14" width="169.5546875" style="1" hidden="1" customWidth="1"/>
    <col min="15" max="16" width="9.44140625" style="1" hidden="1" customWidth="1"/>
    <col min="17" max="18" width="10.5546875" style="1" hidden="1" customWidth="1"/>
    <col min="19" max="24" width="9.44140625" style="1" hidden="1" customWidth="1"/>
    <col min="25" max="16384" width="9.44140625" style="1"/>
  </cols>
  <sheetData>
    <row r="1" spans="1:18" s="2" customFormat="1" ht="45.75" customHeight="1" x14ac:dyDescent="0.3">
      <c r="A1" s="100" t="s">
        <v>1441</v>
      </c>
      <c r="B1" s="100"/>
      <c r="C1" s="100"/>
      <c r="D1" s="100"/>
      <c r="F1" s="8"/>
      <c r="G1" s="9"/>
      <c r="H1" s="9"/>
      <c r="I1" s="9"/>
      <c r="L1" s="10" t="s">
        <v>14</v>
      </c>
      <c r="M1" s="11" t="s">
        <v>13</v>
      </c>
      <c r="N1" s="11" t="s">
        <v>11</v>
      </c>
      <c r="O1" s="3"/>
      <c r="P1" s="2" t="str">
        <f>IFERROR('Registered Organisation'!$G$4:INDEX('Registered Organisation'!$G$4:$G$1048576,COUNTIF('Registered Organisation'!$G$4:$G$1048576,"?*")),"Enter your Organisation's Name in the above field to obtain search result")</f>
        <v>Enter your Organisation's Name in the above field to obtain search result</v>
      </c>
    </row>
    <row r="2" spans="1:18" s="2" customFormat="1" ht="30.75" customHeight="1" x14ac:dyDescent="0.3">
      <c r="A2" s="101" t="s">
        <v>1455</v>
      </c>
      <c r="B2" s="101"/>
      <c r="C2" s="101"/>
      <c r="D2" s="101"/>
      <c r="F2" s="4"/>
      <c r="G2" s="4"/>
      <c r="H2" s="5"/>
      <c r="I2" s="9"/>
      <c r="L2" s="12" t="s">
        <v>15</v>
      </c>
      <c r="M2" s="12" t="str">
        <f>IFERROR(VLOOKUP(C7,'Registered Organisation'!G:G,1,0),"Not registered under e-Submission of Commission Income")</f>
        <v>Not registered under e-Submission of Commission Income</v>
      </c>
      <c r="N2" s="13" t="s">
        <v>27</v>
      </c>
      <c r="O2" s="3"/>
      <c r="P2" s="2" t="str">
        <f>IFERROR('Registered Organisation'!$G$4:INDEX('Registered Organisation'!$G$4:$G$1048576,COUNTIF('Registered Organisation'!$G$4:$G$1048576,"?*")),"Enter your Organisation's Name in the above field to obtain search result")</f>
        <v>Enter your Organisation's Name in the above field to obtain search result</v>
      </c>
    </row>
    <row r="3" spans="1:18" s="3" customFormat="1" ht="20.100000000000001" customHeight="1" x14ac:dyDescent="0.3">
      <c r="A3" s="72" t="s">
        <v>5</v>
      </c>
      <c r="B3" s="72" t="s">
        <v>6</v>
      </c>
      <c r="C3" s="72" t="s">
        <v>3</v>
      </c>
      <c r="D3" s="73" t="s">
        <v>4</v>
      </c>
      <c r="E3" s="6" t="s">
        <v>0</v>
      </c>
      <c r="F3" s="6" t="s">
        <v>1</v>
      </c>
      <c r="G3" s="6" t="s">
        <v>2</v>
      </c>
      <c r="H3" s="7" t="s">
        <v>8</v>
      </c>
      <c r="I3" s="7" t="s">
        <v>9</v>
      </c>
      <c r="J3" s="7" t="s">
        <v>10</v>
      </c>
      <c r="L3" s="12" t="s">
        <v>16</v>
      </c>
      <c r="M3" s="12" t="str">
        <f>IFERROR(VLOOKUP(C17,'Registered Organisation'!J:J,1,0),"Not registered under e-Submission of Commission Income")</f>
        <v>Not registered under e-Submission of Commission Income</v>
      </c>
      <c r="N3" s="13" t="s">
        <v>28</v>
      </c>
      <c r="P3" s="3" t="str">
        <f>IFERROR('Registered Organisation'!$G$4:INDEX('Registered Organisation'!$G$4:$G$1048576,COUNTIF('Registered Organisation'!$G$4:$G$1048576,"?*")),"Enter your Organisation's Name in the above field to obtain search result")</f>
        <v>Enter your Organisation's Name in the above field to obtain search result</v>
      </c>
    </row>
    <row r="4" spans="1:18" s="3" customFormat="1" ht="20.100000000000001" customHeight="1" x14ac:dyDescent="0.25">
      <c r="A4" s="85">
        <v>1</v>
      </c>
      <c r="B4" s="1" t="s">
        <v>34</v>
      </c>
      <c r="C4" s="1" t="s">
        <v>35</v>
      </c>
      <c r="D4" s="76" t="s">
        <v>1457</v>
      </c>
      <c r="E4" s="3">
        <f>IF('Commission Search Engine'!$C$10="",0,--ISNUMBER(SEARCH('Commission Search Engine'!$C$10,'Registered Organisation'!C4)))</f>
        <v>0</v>
      </c>
      <c r="F4" s="3" t="str">
        <f>IF('Registered Organisation'!E4=1,COUNTIF('Registered Organisation'!$E$4:$E4,1),"")</f>
        <v/>
      </c>
      <c r="G4" s="3" t="str">
        <f>IFERROR(INDEX('Registered Organisation'!$C$4:$C$1048576,MATCH(ROWS('Registered Organisation'!$F$4:$F4),'Registered Organisation'!$F$4:$F$1048576,0)),"
Not registered under the scheme")</f>
        <v xml:space="preserve">
Not registered under the scheme</v>
      </c>
      <c r="H4" s="3">
        <f>IF('Commission Search Engine'!$C$18="",0,--ISNUMBER(SEARCH('Commission Search Engine'!$C$18,'Registered Organisation'!B4)))</f>
        <v>0</v>
      </c>
      <c r="I4" s="3" t="str">
        <f>IF(H4=1,COUNTIF('Registered Organisation'!$H$4:$H4,1),"")</f>
        <v/>
      </c>
      <c r="J4" s="3" t="str">
        <f>IFERROR(INDEX('Registered Organisation'!$B$4:$B$1048576,MATCH(ROWS('Registered Organisation'!$I$4:$I4),'Registered Organisation'!$I$4:$I$1048576,0)),"
Not registered under the scheme")</f>
        <v xml:space="preserve">
Not registered under the scheme</v>
      </c>
      <c r="L4" s="12" t="s">
        <v>17</v>
      </c>
      <c r="M4" s="12" t="str">
        <f>IFERROR(INDEX('Registered Organisation'!$B$4:$B$1048576,MATCH('Commission Search Engine'!C14,'Registered Organisation'!$C$4:$C$1048576,0)),"")</f>
        <v/>
      </c>
      <c r="N4" s="13" t="s">
        <v>23</v>
      </c>
      <c r="Q4" s="71"/>
      <c r="R4" s="71"/>
    </row>
    <row r="5" spans="1:18" s="3" customFormat="1" ht="20.100000000000001" customHeight="1" x14ac:dyDescent="0.25">
      <c r="A5" s="85">
        <v>2</v>
      </c>
      <c r="B5" s="1" t="s">
        <v>36</v>
      </c>
      <c r="C5" s="1" t="s">
        <v>37</v>
      </c>
      <c r="D5" s="76" t="s">
        <v>1457</v>
      </c>
      <c r="E5" s="3">
        <f>IF('Commission Search Engine'!$C$10="",0,--ISNUMBER(SEARCH('Commission Search Engine'!$C$10,'Registered Organisation'!C5)))</f>
        <v>0</v>
      </c>
      <c r="F5" s="3" t="str">
        <f>IF('Registered Organisation'!E5=1,COUNTIF('Registered Organisation'!$E$4:$E5,1),"")</f>
        <v/>
      </c>
      <c r="G5" s="3" t="str">
        <f>IFERROR(INDEX('Registered Organisation'!$C$4:$C$1048576,MATCH(ROWS('Registered Organisation'!$F$4:$F5),'Registered Organisation'!$F$4:$F$1048576,0)),"
Not registered under the scheme")</f>
        <v xml:space="preserve">
Not registered under the scheme</v>
      </c>
      <c r="H5" s="3">
        <f>IF('Commission Search Engine'!$C$18="",0,--ISNUMBER(SEARCH('Commission Search Engine'!$C$18,'Registered Organisation'!B5)))</f>
        <v>0</v>
      </c>
      <c r="I5" s="3" t="str">
        <f>IF(H5=1,COUNTIF('Registered Organisation'!$H$4:$H5,1),"")</f>
        <v/>
      </c>
      <c r="J5" s="3" t="str">
        <f>IFERROR(INDEX('Registered Organisation'!$B$4:$B$1048576,MATCH(ROWS('Registered Organisation'!$I$4:$I5),'Registered Organisation'!$I$4:$I$1048576,0)),"
Not registered under the scheme")</f>
        <v xml:space="preserve">
Not registered under the scheme</v>
      </c>
      <c r="L5" s="12" t="s">
        <v>18</v>
      </c>
      <c r="M5" s="11" t="str">
        <f>IFERROR(INDEX('Registered Organisation'!$D$4:$D$1048576,MATCH('Commission Search Engine'!C14,'Registered Organisation'!$C$4:$C$1048576,0)),"")</f>
        <v/>
      </c>
      <c r="N5" s="13" t="s">
        <v>24</v>
      </c>
      <c r="Q5" s="71"/>
      <c r="R5" s="71"/>
    </row>
    <row r="6" spans="1:18" s="3" customFormat="1" ht="20.100000000000001" customHeight="1" x14ac:dyDescent="0.25">
      <c r="A6" s="85">
        <v>3</v>
      </c>
      <c r="B6" s="1" t="s">
        <v>38</v>
      </c>
      <c r="C6" s="1" t="s">
        <v>39</v>
      </c>
      <c r="D6" s="76" t="s">
        <v>1457</v>
      </c>
      <c r="E6" s="3">
        <f>IF('Commission Search Engine'!$C$10="",0,--ISNUMBER(SEARCH('Commission Search Engine'!$C$10,'Registered Organisation'!C6)))</f>
        <v>0</v>
      </c>
      <c r="F6" s="3" t="str">
        <f>IF('Registered Organisation'!E6=1,COUNTIF('Registered Organisation'!$E$4:$E6,1),"")</f>
        <v/>
      </c>
      <c r="G6" s="3" t="str">
        <f>IFERROR(INDEX('Registered Organisation'!$C$4:$C$1048576,MATCH(ROWS('Registered Organisation'!$F$4:$F6),'Registered Organisation'!$F$4:$F$1048576,0)),"
Not registered under the scheme")</f>
        <v xml:space="preserve">
Not registered under the scheme</v>
      </c>
      <c r="H6" s="3">
        <f>IF('Commission Search Engine'!$C$18="",0,--ISNUMBER(SEARCH('Commission Search Engine'!$C$18,'Registered Organisation'!B6)))</f>
        <v>0</v>
      </c>
      <c r="I6" s="3" t="str">
        <f>IF(H6=1,COUNTIF('Registered Organisation'!$H$4:$H6,1),"")</f>
        <v/>
      </c>
      <c r="J6" s="3" t="str">
        <f>IFERROR(INDEX('Registered Organisation'!$B$4:$B$1048576,MATCH(ROWS('Registered Organisation'!$I$4:$I6),'Registered Organisation'!$I$4:$I$1048576,0)),"
Not registered under the scheme")</f>
        <v xml:space="preserve">
Not registered under the scheme</v>
      </c>
      <c r="L6" s="12" t="s">
        <v>19</v>
      </c>
      <c r="M6" s="13" t="str">
        <f>IFERROR(INDEX('Registered Organisation'!$C$4:$C$1048576,MATCH('Commission Search Engine'!#REF!,'Registered Organisation'!$B$4:$B$1048576,0)),"")</f>
        <v/>
      </c>
      <c r="N6" s="13" t="s">
        <v>25</v>
      </c>
      <c r="Q6" s="71"/>
      <c r="R6" s="71"/>
    </row>
    <row r="7" spans="1:18" s="3" customFormat="1" ht="20.100000000000001" customHeight="1" x14ac:dyDescent="0.25">
      <c r="A7" s="85">
        <v>4</v>
      </c>
      <c r="B7" s="1" t="s">
        <v>1385</v>
      </c>
      <c r="C7" s="1" t="s">
        <v>1386</v>
      </c>
      <c r="D7" s="76" t="s">
        <v>1457</v>
      </c>
      <c r="E7" s="3">
        <f>IF('Commission Search Engine'!$C$10="",0,--ISNUMBER(SEARCH('Commission Search Engine'!$C$10,'Registered Organisation'!C7)))</f>
        <v>0</v>
      </c>
      <c r="F7" s="3" t="str">
        <f>IF('Registered Organisation'!E7=1,COUNTIF('Registered Organisation'!$E$4:$E7,1),"")</f>
        <v/>
      </c>
      <c r="G7" s="3" t="str">
        <f>IFERROR(INDEX('Registered Organisation'!$C$4:$C$1048576,MATCH(ROWS('Registered Organisation'!$F$4:$F7),'Registered Organisation'!$F$4:$F$1048576,0)),"
Not registered under the scheme")</f>
        <v xml:space="preserve">
Not registered under the scheme</v>
      </c>
      <c r="H7" s="3">
        <f>IF('Commission Search Engine'!$C$18="",0,--ISNUMBER(SEARCH('Commission Search Engine'!$C$18,'Registered Organisation'!B7)))</f>
        <v>0</v>
      </c>
      <c r="I7" s="3" t="str">
        <f>IF(H7=1,COUNTIF('Registered Organisation'!$H$4:$H7,1),"")</f>
        <v/>
      </c>
      <c r="J7" s="3" t="str">
        <f>IFERROR(INDEX('Registered Organisation'!$B$4:$B$1048576,MATCH(ROWS('Registered Organisation'!$I$4:$I7),'Registered Organisation'!$I$4:$I$1048576,0)),"
Not registered under the scheme")</f>
        <v xml:space="preserve">
Not registered under the scheme</v>
      </c>
      <c r="L7" s="12" t="s">
        <v>20</v>
      </c>
      <c r="M7" s="12" t="str">
        <f>IFERROR(INDEX('Registered Organisation'!$D$4:$D$1048576,MATCH('Commission Search Engine'!#REF!,'Registered Organisation'!$B$4:$B$1048576,0)),"")</f>
        <v/>
      </c>
      <c r="N7" s="13" t="s">
        <v>26</v>
      </c>
      <c r="Q7" s="71"/>
      <c r="R7" s="71"/>
    </row>
    <row r="8" spans="1:18" s="3" customFormat="1" ht="20.100000000000001" customHeight="1" x14ac:dyDescent="0.25">
      <c r="A8" s="85">
        <v>5</v>
      </c>
      <c r="B8" s="1" t="s">
        <v>40</v>
      </c>
      <c r="C8" s="1" t="s">
        <v>41</v>
      </c>
      <c r="D8" s="76" t="s">
        <v>1457</v>
      </c>
      <c r="E8" s="3">
        <f>IF('Commission Search Engine'!$C$10="",0,--ISNUMBER(SEARCH('Commission Search Engine'!$C$10,'Registered Organisation'!C8)))</f>
        <v>0</v>
      </c>
      <c r="F8" s="3" t="str">
        <f>IF('Registered Organisation'!E8=1,COUNTIF('Registered Organisation'!$E$4:$E8,1),"")</f>
        <v/>
      </c>
      <c r="G8" s="3" t="str">
        <f>IFERROR(INDEX('Registered Organisation'!$C$4:$C$1048576,MATCH(ROWS('Registered Organisation'!$F$4:$F8),'Registered Organisation'!$F$4:$F$1048576,0)),"
Not registered under the scheme")</f>
        <v xml:space="preserve">
Not registered under the scheme</v>
      </c>
      <c r="H8" s="3">
        <f>IF('Commission Search Engine'!$C$18="",0,--ISNUMBER(SEARCH('Commission Search Engine'!$C$18,'Registered Organisation'!B8)))</f>
        <v>0</v>
      </c>
      <c r="I8" s="3" t="str">
        <f>IF(H8=1,COUNTIF('Registered Organisation'!$H$4:$H8,1),"")</f>
        <v/>
      </c>
      <c r="J8" s="3" t="str">
        <f>IFERROR(INDEX('Registered Organisation'!$B$4:$B$1048576,MATCH(ROWS('Registered Organisation'!$I$4:$I8),'Registered Organisation'!$I$4:$I$1048576,0)),"
Not registered under the scheme")</f>
        <v xml:space="preserve">
Not registered under the scheme</v>
      </c>
      <c r="L8" s="14" t="s">
        <v>12</v>
      </c>
      <c r="M8" s="14"/>
      <c r="N8" s="11"/>
      <c r="Q8" s="71"/>
      <c r="R8" s="71"/>
    </row>
    <row r="9" spans="1:18" s="3" customFormat="1" ht="20.100000000000001" customHeight="1" x14ac:dyDescent="0.25">
      <c r="A9" s="85">
        <v>6</v>
      </c>
      <c r="B9" s="1" t="s">
        <v>180</v>
      </c>
      <c r="C9" s="1" t="s">
        <v>1255</v>
      </c>
      <c r="D9" s="76" t="s">
        <v>1457</v>
      </c>
      <c r="E9" s="3">
        <f>IF('Commission Search Engine'!$C$10="",0,--ISNUMBER(SEARCH('Commission Search Engine'!$C$10,'Registered Organisation'!C9)))</f>
        <v>0</v>
      </c>
      <c r="F9" s="3" t="str">
        <f>IF('Registered Organisation'!E9=1,COUNTIF('Registered Organisation'!$E$4:$E9,1),"")</f>
        <v/>
      </c>
      <c r="G9" s="3" t="str">
        <f>IFERROR(INDEX('Registered Organisation'!$C$4:$C$1048576,MATCH(ROWS('Registered Organisation'!$F$4:$F9),'Registered Organisation'!$F$4:$F$1048576,0)),"
Not registered under the scheme")</f>
        <v xml:space="preserve">
Not registered under the scheme</v>
      </c>
      <c r="H9" s="3">
        <f>IF('Commission Search Engine'!$C$18="",0,--ISNUMBER(SEARCH('Commission Search Engine'!$C$18,'Registered Organisation'!B9)))</f>
        <v>0</v>
      </c>
      <c r="I9" s="3" t="str">
        <f>IF(H9=1,COUNTIF('Registered Organisation'!$H$4:$H9,1),"")</f>
        <v/>
      </c>
      <c r="J9" s="3" t="str">
        <f>IFERROR(INDEX('Registered Organisation'!$B$4:$B$1048576,MATCH(ROWS('Registered Organisation'!$I$4:$I9),'Registered Organisation'!$I$4:$I$1048576,0)),"
Not registered under the scheme")</f>
        <v xml:space="preserve">
Not registered under the scheme</v>
      </c>
      <c r="N9" s="5"/>
      <c r="Q9" s="71"/>
      <c r="R9" s="71"/>
    </row>
    <row r="10" spans="1:18" s="3" customFormat="1" ht="20.100000000000001" customHeight="1" x14ac:dyDescent="0.25">
      <c r="A10" s="85">
        <v>7</v>
      </c>
      <c r="B10" s="1" t="s">
        <v>42</v>
      </c>
      <c r="C10" s="1" t="s">
        <v>43</v>
      </c>
      <c r="D10" s="76" t="s">
        <v>1457</v>
      </c>
      <c r="E10" s="3">
        <f>IF('Commission Search Engine'!$C$10="",0,--ISNUMBER(SEARCH('Commission Search Engine'!$C$10,'Registered Organisation'!C10)))</f>
        <v>0</v>
      </c>
      <c r="F10" s="3" t="str">
        <f>IF('Registered Organisation'!E10=1,COUNTIF('Registered Organisation'!$E$4:$E10,1),"")</f>
        <v/>
      </c>
      <c r="G10" s="3" t="str">
        <f>IFERROR(INDEX('Registered Organisation'!$C$4:$C$1048576,MATCH(ROWS('Registered Organisation'!$F$4:$F10),'Registered Organisation'!$F$4:$F$1048576,0)),"
Not registered under the scheme")</f>
        <v xml:space="preserve">
Not registered under the scheme</v>
      </c>
      <c r="H10" s="3">
        <f>IF('Commission Search Engine'!$C$18="",0,--ISNUMBER(SEARCH('Commission Search Engine'!$C$18,'Registered Organisation'!B10)))</f>
        <v>0</v>
      </c>
      <c r="I10" s="3" t="str">
        <f>IF(H10=1,COUNTIF('Registered Organisation'!$H$4:$H10,1),"")</f>
        <v/>
      </c>
      <c r="J10" s="3" t="str">
        <f>IFERROR(INDEX('Registered Organisation'!$B$4:$B$1048576,MATCH(ROWS('Registered Organisation'!$I$4:$I10),'Registered Organisation'!$I$4:$I$1048576,0)),"
Not registered under the scheme")</f>
        <v xml:space="preserve">
Not registered under the scheme</v>
      </c>
      <c r="L10" s="75" t="s">
        <v>1340</v>
      </c>
      <c r="N10" s="5"/>
      <c r="Q10" s="71"/>
      <c r="R10" s="71"/>
    </row>
    <row r="11" spans="1:18" s="3" customFormat="1" ht="20.100000000000001" customHeight="1" x14ac:dyDescent="0.25">
      <c r="A11" s="85">
        <v>8</v>
      </c>
      <c r="B11" s="1" t="s">
        <v>44</v>
      </c>
      <c r="C11" s="1" t="s">
        <v>45</v>
      </c>
      <c r="D11" s="76" t="s">
        <v>1457</v>
      </c>
      <c r="E11" s="3">
        <f>IF('Commission Search Engine'!$C$10="",0,--ISNUMBER(SEARCH('Commission Search Engine'!$C$10,'Registered Organisation'!C11)))</f>
        <v>0</v>
      </c>
      <c r="F11" s="3" t="str">
        <f>IF('Registered Organisation'!E11=1,COUNTIF('Registered Organisation'!$E$4:$E11,1),"")</f>
        <v/>
      </c>
      <c r="G11" s="3" t="str">
        <f>IFERROR(INDEX('Registered Organisation'!$C$4:$C$1048576,MATCH(ROWS('Registered Organisation'!$F$4:$F11),'Registered Organisation'!$F$4:$F$1048576,0)),"
Not registered under the scheme")</f>
        <v xml:space="preserve">
Not registered under the scheme</v>
      </c>
      <c r="H11" s="3">
        <f>IF('Commission Search Engine'!$C$18="",0,--ISNUMBER(SEARCH('Commission Search Engine'!$C$18,'Registered Organisation'!B11)))</f>
        <v>0</v>
      </c>
      <c r="I11" s="3" t="str">
        <f>IF(H11=1,COUNTIF('Registered Organisation'!$H$4:$H11,1),"")</f>
        <v/>
      </c>
      <c r="J11" s="3" t="str">
        <f>IFERROR(INDEX('Registered Organisation'!$B$4:$B$1048576,MATCH(ROWS('Registered Organisation'!$I$4:$I11),'Registered Organisation'!$I$4:$I$1048576,0)),"
Not registered under the scheme")</f>
        <v xml:space="preserve">
Not registered under the scheme</v>
      </c>
      <c r="L11" s="15" t="s">
        <v>1344</v>
      </c>
      <c r="N11" s="5"/>
      <c r="Q11" s="71"/>
      <c r="R11" s="71"/>
    </row>
    <row r="12" spans="1:18" s="3" customFormat="1" ht="20.100000000000001" customHeight="1" x14ac:dyDescent="0.25">
      <c r="A12" s="85">
        <v>9</v>
      </c>
      <c r="B12" s="1" t="s">
        <v>1221</v>
      </c>
      <c r="C12" s="1" t="s">
        <v>1283</v>
      </c>
      <c r="D12" s="76" t="s">
        <v>1457</v>
      </c>
      <c r="E12" s="3">
        <f>IF('Commission Search Engine'!$C$10="",0,--ISNUMBER(SEARCH('Commission Search Engine'!$C$10,'Registered Organisation'!C12)))</f>
        <v>0</v>
      </c>
      <c r="F12" s="3" t="str">
        <f>IF('Registered Organisation'!E12=1,COUNTIF('Registered Organisation'!$E$4:$E12,1),"")</f>
        <v/>
      </c>
      <c r="G12" s="3" t="str">
        <f>IFERROR(INDEX('Registered Organisation'!$C$4:$C$1048576,MATCH(ROWS('Registered Organisation'!$F$4:$F12),'Registered Organisation'!$F$4:$F$1048576,0)),"
Not registered under the scheme")</f>
        <v xml:space="preserve">
Not registered under the scheme</v>
      </c>
      <c r="H12" s="3">
        <f>IF('Commission Search Engine'!$C$18="",0,--ISNUMBER(SEARCH('Commission Search Engine'!$C$18,'Registered Organisation'!B12)))</f>
        <v>0</v>
      </c>
      <c r="I12" s="3" t="str">
        <f>IF(H12=1,COUNTIF('Registered Organisation'!$H$4:$H12,1),"")</f>
        <v/>
      </c>
      <c r="J12" s="3" t="str">
        <f>IFERROR(INDEX('Registered Organisation'!$B$4:$B$1048576,MATCH(ROWS('Registered Organisation'!$I$4:$I12),'Registered Organisation'!$I$4:$I$1048576,0)),"
Not registered under the scheme")</f>
        <v xml:space="preserve">
Not registered under the scheme</v>
      </c>
      <c r="N12" s="5"/>
      <c r="Q12" s="71"/>
      <c r="R12" s="71"/>
    </row>
    <row r="13" spans="1:18" s="3" customFormat="1" ht="20.100000000000001" customHeight="1" x14ac:dyDescent="0.25">
      <c r="A13" s="85">
        <v>10</v>
      </c>
      <c r="B13" s="1" t="s">
        <v>46</v>
      </c>
      <c r="C13" s="1" t="s">
        <v>47</v>
      </c>
      <c r="D13" s="76" t="s">
        <v>1457</v>
      </c>
      <c r="E13" s="3">
        <f>IF('Commission Search Engine'!$C$10="",0,--ISNUMBER(SEARCH('Commission Search Engine'!$C$10,'Registered Organisation'!C13)))</f>
        <v>0</v>
      </c>
      <c r="F13" s="3" t="str">
        <f>IF('Registered Organisation'!E13=1,COUNTIF('Registered Organisation'!$E$4:$E13,1),"")</f>
        <v/>
      </c>
      <c r="G13" s="3" t="str">
        <f>IFERROR(INDEX('Registered Organisation'!$C$4:$C$1048576,MATCH(ROWS('Registered Organisation'!$F$4:$F13),'Registered Organisation'!$F$4:$F$1048576,0)),"
Not registered under the scheme")</f>
        <v xml:space="preserve">
Not registered under the scheme</v>
      </c>
      <c r="H13" s="3">
        <f>IF('Commission Search Engine'!$C$18="",0,--ISNUMBER(SEARCH('Commission Search Engine'!$C$18,'Registered Organisation'!B13)))</f>
        <v>0</v>
      </c>
      <c r="I13" s="3" t="str">
        <f>IF(H13=1,COUNTIF('Registered Organisation'!$H$4:$H13,1),"")</f>
        <v/>
      </c>
      <c r="J13" s="3" t="str">
        <f>IFERROR(INDEX('Registered Organisation'!$B$4:$B$1048576,MATCH(ROWS('Registered Organisation'!$I$4:$I13),'Registered Organisation'!$I$4:$I$1048576,0)),"
Not registered under the scheme")</f>
        <v xml:space="preserve">
Not registered under the scheme</v>
      </c>
      <c r="N13" s="5"/>
      <c r="Q13" s="71"/>
      <c r="R13" s="71"/>
    </row>
    <row r="14" spans="1:18" s="3" customFormat="1" ht="20.100000000000001" customHeight="1" x14ac:dyDescent="0.25">
      <c r="A14" s="85">
        <v>11</v>
      </c>
      <c r="B14" s="1" t="s">
        <v>49</v>
      </c>
      <c r="C14" s="1" t="s">
        <v>50</v>
      </c>
      <c r="D14" s="76" t="s">
        <v>1457</v>
      </c>
      <c r="E14" s="3">
        <f>IF('Commission Search Engine'!$C$10="",0,--ISNUMBER(SEARCH('Commission Search Engine'!$C$10,'Registered Organisation'!C14)))</f>
        <v>0</v>
      </c>
      <c r="F14" s="3" t="str">
        <f>IF('Registered Organisation'!E14=1,COUNTIF('Registered Organisation'!$E$4:$E14,1),"")</f>
        <v/>
      </c>
      <c r="G14" s="3" t="str">
        <f>IFERROR(INDEX('Registered Organisation'!$C$4:$C$1048576,MATCH(ROWS('Registered Organisation'!$F$4:$F14),'Registered Organisation'!$F$4:$F$1048576,0)),"
Not registered under the scheme")</f>
        <v xml:space="preserve">
Not registered under the scheme</v>
      </c>
      <c r="H14" s="3">
        <f>IF('Commission Search Engine'!$C$18="",0,--ISNUMBER(SEARCH('Commission Search Engine'!$C$18,'Registered Organisation'!B14)))</f>
        <v>0</v>
      </c>
      <c r="I14" s="3" t="str">
        <f>IF(H14=1,COUNTIF('Registered Organisation'!$H$4:$H14,1),"")</f>
        <v/>
      </c>
      <c r="J14" s="3" t="str">
        <f>IFERROR(INDEX('Registered Organisation'!$B$4:$B$1048576,MATCH(ROWS('Registered Organisation'!$I$4:$I14),'Registered Organisation'!$I$4:$I$1048576,0)),"
Not registered under the scheme")</f>
        <v xml:space="preserve">
Not registered under the scheme</v>
      </c>
      <c r="N14" s="5"/>
      <c r="Q14" s="71"/>
      <c r="R14" s="71"/>
    </row>
    <row r="15" spans="1:18" s="3" customFormat="1" ht="20.100000000000001" customHeight="1" x14ac:dyDescent="0.25">
      <c r="A15" s="85">
        <v>12</v>
      </c>
      <c r="B15" s="1" t="s">
        <v>51</v>
      </c>
      <c r="C15" s="1" t="s">
        <v>52</v>
      </c>
      <c r="D15" s="76" t="s">
        <v>1457</v>
      </c>
      <c r="E15" s="3">
        <f>IF('Commission Search Engine'!$C$10="",0,--ISNUMBER(SEARCH('Commission Search Engine'!$C$10,'Registered Organisation'!C15)))</f>
        <v>0</v>
      </c>
      <c r="F15" s="3" t="str">
        <f>IF('Registered Organisation'!E15=1,COUNTIF('Registered Organisation'!$E$4:$E15,1),"")</f>
        <v/>
      </c>
      <c r="G15" s="3" t="str">
        <f>IFERROR(INDEX('Registered Organisation'!$C$4:$C$1048576,MATCH(ROWS('Registered Organisation'!$F$4:$F15),'Registered Organisation'!$F$4:$F$1048576,0)),"
Not registered under the scheme")</f>
        <v xml:space="preserve">
Not registered under the scheme</v>
      </c>
      <c r="H15" s="3">
        <f>IF('Commission Search Engine'!$C$18="",0,--ISNUMBER(SEARCH('Commission Search Engine'!$C$18,'Registered Organisation'!B15)))</f>
        <v>0</v>
      </c>
      <c r="I15" s="3" t="str">
        <f>IF(H15=1,COUNTIF('Registered Organisation'!$H$4:$H15,1),"")</f>
        <v/>
      </c>
      <c r="J15" s="3" t="str">
        <f>IFERROR(INDEX('Registered Organisation'!$B$4:$B$1048576,MATCH(ROWS('Registered Organisation'!$I$4:$I15),'Registered Organisation'!$I$4:$I$1048576,0)),"
Not registered under the scheme")</f>
        <v xml:space="preserve">
Not registered under the scheme</v>
      </c>
      <c r="N15" s="5"/>
      <c r="Q15" s="71"/>
      <c r="R15" s="71"/>
    </row>
    <row r="16" spans="1:18" s="3" customFormat="1" ht="20.100000000000001" customHeight="1" x14ac:dyDescent="0.25">
      <c r="A16" s="85">
        <v>13</v>
      </c>
      <c r="B16" s="1" t="s">
        <v>53</v>
      </c>
      <c r="C16" s="1" t="s">
        <v>54</v>
      </c>
      <c r="D16" s="76" t="s">
        <v>1457</v>
      </c>
      <c r="E16" s="3">
        <f>IF('Commission Search Engine'!$C$10="",0,--ISNUMBER(SEARCH('Commission Search Engine'!$C$10,'Registered Organisation'!C16)))</f>
        <v>0</v>
      </c>
      <c r="F16" s="3" t="str">
        <f>IF('Registered Organisation'!E16=1,COUNTIF('Registered Organisation'!$E$4:$E16,1),"")</f>
        <v/>
      </c>
      <c r="G16" s="3" t="str">
        <f>IFERROR(INDEX('Registered Organisation'!$C$4:$C$1048576,MATCH(ROWS('Registered Organisation'!$F$4:$F16),'Registered Organisation'!$F$4:$F$1048576,0)),"
Not registered under the scheme")</f>
        <v xml:space="preserve">
Not registered under the scheme</v>
      </c>
      <c r="H16" s="3">
        <f>IF('Commission Search Engine'!$C$18="",0,--ISNUMBER(SEARCH('Commission Search Engine'!$C$18,'Registered Organisation'!B16)))</f>
        <v>0</v>
      </c>
      <c r="I16" s="3" t="str">
        <f>IF(H16=1,COUNTIF('Registered Organisation'!$H$4:$H16,1),"")</f>
        <v/>
      </c>
      <c r="J16" s="3" t="str">
        <f>IFERROR(INDEX('Registered Organisation'!$B$4:$B$1048576,MATCH(ROWS('Registered Organisation'!$I$4:$I16),'Registered Organisation'!$I$4:$I$1048576,0)),"
Not registered under the scheme")</f>
        <v xml:space="preserve">
Not registered under the scheme</v>
      </c>
      <c r="Q16" s="71"/>
      <c r="R16" s="71"/>
    </row>
    <row r="17" spans="1:18" s="3" customFormat="1" ht="20.100000000000001" customHeight="1" x14ac:dyDescent="0.25">
      <c r="A17" s="85">
        <v>14</v>
      </c>
      <c r="B17" s="1" t="s">
        <v>1210</v>
      </c>
      <c r="C17" s="1" t="s">
        <v>1345</v>
      </c>
      <c r="D17" s="76" t="s">
        <v>1457</v>
      </c>
      <c r="E17" s="3">
        <f>IF('Commission Search Engine'!$C$10="",0,--ISNUMBER(SEARCH('Commission Search Engine'!$C$10,'Registered Organisation'!C17)))</f>
        <v>0</v>
      </c>
      <c r="F17" s="3" t="str">
        <f>IF('Registered Organisation'!E17=1,COUNTIF('Registered Organisation'!$E$4:$E17,1),"")</f>
        <v/>
      </c>
      <c r="G17" s="3" t="str">
        <f>IFERROR(INDEX('Registered Organisation'!$C$4:$C$1048576,MATCH(ROWS('Registered Organisation'!$F$4:$F17),'Registered Organisation'!$F$4:$F$1048576,0)),"
Not registered under the scheme")</f>
        <v xml:space="preserve">
Not registered under the scheme</v>
      </c>
      <c r="H17" s="3">
        <f>IF('Commission Search Engine'!$C$18="",0,--ISNUMBER(SEARCH('Commission Search Engine'!$C$18,'Registered Organisation'!B17)))</f>
        <v>0</v>
      </c>
      <c r="I17" s="3" t="str">
        <f>IF(H17=1,COUNTIF('Registered Organisation'!$H$4:$H17,1),"")</f>
        <v/>
      </c>
      <c r="J17" s="3" t="str">
        <f>IFERROR(INDEX('Registered Organisation'!$B$4:$B$1048576,MATCH(ROWS('Registered Organisation'!$I$4:$I17),'Registered Organisation'!$I$4:$I$1048576,0)),"
Not registered under the scheme")</f>
        <v xml:space="preserve">
Not registered under the scheme</v>
      </c>
      <c r="Q17" s="71"/>
      <c r="R17" s="71"/>
    </row>
    <row r="18" spans="1:18" s="3" customFormat="1" ht="20.100000000000001" customHeight="1" x14ac:dyDescent="0.25">
      <c r="A18" s="85">
        <v>15</v>
      </c>
      <c r="B18" s="1" t="s">
        <v>55</v>
      </c>
      <c r="C18" s="1" t="s">
        <v>56</v>
      </c>
      <c r="D18" s="76" t="s">
        <v>1457</v>
      </c>
      <c r="E18" s="3">
        <f>IF('Commission Search Engine'!$C$10="",0,--ISNUMBER(SEARCH('Commission Search Engine'!$C$10,'Registered Organisation'!C18)))</f>
        <v>0</v>
      </c>
      <c r="F18" s="3" t="str">
        <f>IF('Registered Organisation'!E18=1,COUNTIF('Registered Organisation'!$E$4:$E18,1),"")</f>
        <v/>
      </c>
      <c r="G18" s="3" t="str">
        <f>IFERROR(INDEX('Registered Organisation'!$C$4:$C$1048576,MATCH(ROWS('Registered Organisation'!$F$4:$F18),'Registered Organisation'!$F$4:$F$1048576,0)),"
Not registered under the scheme")</f>
        <v xml:space="preserve">
Not registered under the scheme</v>
      </c>
      <c r="H18" s="3">
        <f>IF('Commission Search Engine'!$C$18="",0,--ISNUMBER(SEARCH('Commission Search Engine'!$C$18,'Registered Organisation'!B18)))</f>
        <v>0</v>
      </c>
      <c r="I18" s="3" t="str">
        <f>IF(H18=1,COUNTIF('Registered Organisation'!$H$4:$H18,1),"")</f>
        <v/>
      </c>
      <c r="J18" s="3" t="str">
        <f>IFERROR(INDEX('Registered Organisation'!$B$4:$B$1048576,MATCH(ROWS('Registered Organisation'!$I$4:$I18),'Registered Organisation'!$I$4:$I$1048576,0)),"
Not registered under the scheme")</f>
        <v xml:space="preserve">
Not registered under the scheme</v>
      </c>
      <c r="M18" s="15"/>
      <c r="Q18" s="71"/>
      <c r="R18" s="71"/>
    </row>
    <row r="19" spans="1:18" s="3" customFormat="1" ht="20.100000000000001" customHeight="1" x14ac:dyDescent="0.25">
      <c r="A19" s="85">
        <v>16</v>
      </c>
      <c r="B19" s="1" t="s">
        <v>57</v>
      </c>
      <c r="C19" s="1" t="s">
        <v>58</v>
      </c>
      <c r="D19" s="76" t="s">
        <v>1457</v>
      </c>
      <c r="E19" s="3">
        <f>IF('Commission Search Engine'!$C$10="",0,--ISNUMBER(SEARCH('Commission Search Engine'!$C$10,'Registered Organisation'!C19)))</f>
        <v>0</v>
      </c>
      <c r="F19" s="3" t="str">
        <f>IF('Registered Organisation'!E19=1,COUNTIF('Registered Organisation'!$E$4:$E19,1),"")</f>
        <v/>
      </c>
      <c r="G19" s="3" t="str">
        <f>IFERROR(INDEX('Registered Organisation'!$C$4:$C$1048576,MATCH(ROWS('Registered Organisation'!$F$4:$F19),'Registered Organisation'!$F$4:$F$1048576,0)),"
Not registered under the scheme")</f>
        <v xml:space="preserve">
Not registered under the scheme</v>
      </c>
      <c r="H19" s="3">
        <f>IF('Commission Search Engine'!$C$18="",0,--ISNUMBER(SEARCH('Commission Search Engine'!$C$18,'Registered Organisation'!B19)))</f>
        <v>0</v>
      </c>
      <c r="I19" s="3" t="str">
        <f>IF(H19=1,COUNTIF('Registered Organisation'!$H$4:$H19,1),"")</f>
        <v/>
      </c>
      <c r="J19" s="3" t="str">
        <f>IFERROR(INDEX('Registered Organisation'!$B$4:$B$1048576,MATCH(ROWS('Registered Organisation'!$I$4:$I19),'Registered Organisation'!$I$4:$I$1048576,0)),"
Not registered under the scheme")</f>
        <v xml:space="preserve">
Not registered under the scheme</v>
      </c>
      <c r="Q19" s="71"/>
      <c r="R19" s="71"/>
    </row>
    <row r="20" spans="1:18" s="3" customFormat="1" ht="20.100000000000001" customHeight="1" x14ac:dyDescent="0.25">
      <c r="A20" s="85">
        <v>17</v>
      </c>
      <c r="B20" s="1" t="s">
        <v>59</v>
      </c>
      <c r="C20" s="1" t="s">
        <v>60</v>
      </c>
      <c r="D20" s="76" t="s">
        <v>1457</v>
      </c>
      <c r="E20" s="3">
        <f>IF('Commission Search Engine'!$C$10="",0,--ISNUMBER(SEARCH('Commission Search Engine'!$C$10,'Registered Organisation'!C20)))</f>
        <v>0</v>
      </c>
      <c r="F20" s="3" t="str">
        <f>IF('Registered Organisation'!E20=1,COUNTIF('Registered Organisation'!$E$4:$E20,1),"")</f>
        <v/>
      </c>
      <c r="G20" s="3" t="str">
        <f>IFERROR(INDEX('Registered Organisation'!$C$4:$C$1048576,MATCH(ROWS('Registered Organisation'!$F$4:$F20),'Registered Organisation'!$F$4:$F$1048576,0)),"
Not registered under the scheme")</f>
        <v xml:space="preserve">
Not registered under the scheme</v>
      </c>
      <c r="H20" s="3">
        <f>IF('Commission Search Engine'!$C$18="",0,--ISNUMBER(SEARCH('Commission Search Engine'!$C$18,'Registered Organisation'!B20)))</f>
        <v>0</v>
      </c>
      <c r="I20" s="3" t="str">
        <f>IF(H20=1,COUNTIF('Registered Organisation'!$H$4:$H20,1),"")</f>
        <v/>
      </c>
      <c r="J20" s="3" t="str">
        <f>IFERROR(INDEX('Registered Organisation'!$B$4:$B$1048576,MATCH(ROWS('Registered Organisation'!$I$4:$I20),'Registered Organisation'!$I$4:$I$1048576,0)),"
Not registered under the scheme")</f>
        <v xml:space="preserve">
Not registered under the scheme</v>
      </c>
      <c r="Q20" s="71"/>
      <c r="R20" s="71"/>
    </row>
    <row r="21" spans="1:18" s="3" customFormat="1" ht="20.100000000000001" customHeight="1" x14ac:dyDescent="0.25">
      <c r="A21" s="85">
        <v>18</v>
      </c>
      <c r="B21" s="1" t="s">
        <v>61</v>
      </c>
      <c r="C21" s="1" t="s">
        <v>62</v>
      </c>
      <c r="D21" s="76" t="s">
        <v>1457</v>
      </c>
      <c r="E21" s="3">
        <f>IF('Commission Search Engine'!$C$10="",0,--ISNUMBER(SEARCH('Commission Search Engine'!$C$10,'Registered Organisation'!C21)))</f>
        <v>0</v>
      </c>
      <c r="F21" s="3" t="str">
        <f>IF('Registered Organisation'!E21=1,COUNTIF('Registered Organisation'!$E$4:$E21,1),"")</f>
        <v/>
      </c>
      <c r="G21" s="3" t="str">
        <f>IFERROR(INDEX('Registered Organisation'!$C$4:$C$1048576,MATCH(ROWS('Registered Organisation'!$F$4:$F21),'Registered Organisation'!$F$4:$F$1048576,0)),"
Not registered under the scheme")</f>
        <v xml:space="preserve">
Not registered under the scheme</v>
      </c>
      <c r="H21" s="3">
        <f>IF('Commission Search Engine'!$C$18="",0,--ISNUMBER(SEARCH('Commission Search Engine'!$C$18,'Registered Organisation'!B21)))</f>
        <v>0</v>
      </c>
      <c r="I21" s="3" t="str">
        <f>IF(H21=1,COUNTIF('Registered Organisation'!$H$4:$H21,1),"")</f>
        <v/>
      </c>
      <c r="J21" s="3" t="str">
        <f>IFERROR(INDEX('Registered Organisation'!$B$4:$B$1048576,MATCH(ROWS('Registered Organisation'!$I$4:$I21),'Registered Organisation'!$I$4:$I$1048576,0)),"
Not registered under the scheme")</f>
        <v xml:space="preserve">
Not registered under the scheme</v>
      </c>
      <c r="Q21" s="71"/>
      <c r="R21" s="71"/>
    </row>
    <row r="22" spans="1:18" s="3" customFormat="1" ht="20.100000000000001" customHeight="1" x14ac:dyDescent="0.25">
      <c r="A22" s="85">
        <v>19</v>
      </c>
      <c r="B22" s="1" t="s">
        <v>63</v>
      </c>
      <c r="C22" s="1" t="s">
        <v>64</v>
      </c>
      <c r="D22" s="76" t="s">
        <v>1457</v>
      </c>
      <c r="E22" s="3">
        <f>IF('Commission Search Engine'!$C$10="",0,--ISNUMBER(SEARCH('Commission Search Engine'!$C$10,'Registered Organisation'!C22)))</f>
        <v>0</v>
      </c>
      <c r="F22" s="3" t="str">
        <f>IF('Registered Organisation'!E22=1,COUNTIF('Registered Organisation'!$E$4:$E22,1),"")</f>
        <v/>
      </c>
      <c r="G22" s="3" t="str">
        <f>IFERROR(INDEX('Registered Organisation'!$C$4:$C$1048576,MATCH(ROWS('Registered Organisation'!$F$4:$F22),'Registered Organisation'!$F$4:$F$1048576,0)),"
Not registered under the scheme")</f>
        <v xml:space="preserve">
Not registered under the scheme</v>
      </c>
      <c r="H22" s="3">
        <f>IF('Commission Search Engine'!$C$18="",0,--ISNUMBER(SEARCH('Commission Search Engine'!$C$18,'Registered Organisation'!B22)))</f>
        <v>0</v>
      </c>
      <c r="I22" s="3" t="str">
        <f>IF(H22=1,COUNTIF('Registered Organisation'!$H$4:$H22,1),"")</f>
        <v/>
      </c>
      <c r="J22" s="3" t="str">
        <f>IFERROR(INDEX('Registered Organisation'!$B$4:$B$1048576,MATCH(ROWS('Registered Organisation'!$I$4:$I22),'Registered Organisation'!$I$4:$I$1048576,0)),"
Not registered under the scheme")</f>
        <v xml:space="preserve">
Not registered under the scheme</v>
      </c>
      <c r="Q22" s="71"/>
      <c r="R22" s="71"/>
    </row>
    <row r="23" spans="1:18" s="3" customFormat="1" ht="20.100000000000001" customHeight="1" x14ac:dyDescent="0.25">
      <c r="A23" s="85">
        <v>20</v>
      </c>
      <c r="B23" s="1" t="s">
        <v>65</v>
      </c>
      <c r="C23" s="1" t="s">
        <v>66</v>
      </c>
      <c r="D23" s="76" t="s">
        <v>1457</v>
      </c>
      <c r="E23" s="3">
        <f>IF('Commission Search Engine'!$C$10="",0,--ISNUMBER(SEARCH('Commission Search Engine'!$C$10,'Registered Organisation'!C23)))</f>
        <v>0</v>
      </c>
      <c r="F23" s="3" t="str">
        <f>IF('Registered Organisation'!E23=1,COUNTIF('Registered Organisation'!$E$4:$E23,1),"")</f>
        <v/>
      </c>
      <c r="G23" s="3" t="str">
        <f>IFERROR(INDEX('Registered Organisation'!$C$4:$C$1048576,MATCH(ROWS('Registered Organisation'!$F$4:$F23),'Registered Organisation'!$F$4:$F$1048576,0)),"
Not registered under the scheme")</f>
        <v xml:space="preserve">
Not registered under the scheme</v>
      </c>
      <c r="H23" s="3">
        <f>IF('Commission Search Engine'!$C$18="",0,--ISNUMBER(SEARCH('Commission Search Engine'!$C$18,'Registered Organisation'!B23)))</f>
        <v>0</v>
      </c>
      <c r="I23" s="3" t="str">
        <f>IF(H23=1,COUNTIF('Registered Organisation'!$H$4:$H23,1),"")</f>
        <v/>
      </c>
      <c r="J23" s="3" t="str">
        <f>IFERROR(INDEX('Registered Organisation'!$B$4:$B$1048576,MATCH(ROWS('Registered Organisation'!$I$4:$I23),'Registered Organisation'!$I$4:$I$1048576,0)),"
Not registered under the scheme")</f>
        <v xml:space="preserve">
Not registered under the scheme</v>
      </c>
      <c r="Q23" s="71"/>
      <c r="R23" s="71"/>
    </row>
    <row r="24" spans="1:18" s="3" customFormat="1" ht="20.100000000000001" customHeight="1" x14ac:dyDescent="0.25">
      <c r="A24" s="85">
        <v>21</v>
      </c>
      <c r="B24" s="1" t="s">
        <v>67</v>
      </c>
      <c r="C24" s="1" t="s">
        <v>68</v>
      </c>
      <c r="D24" s="76" t="s">
        <v>1457</v>
      </c>
      <c r="E24" s="3">
        <f>IF('Commission Search Engine'!$C$10="",0,--ISNUMBER(SEARCH('Commission Search Engine'!$C$10,'Registered Organisation'!C24)))</f>
        <v>0</v>
      </c>
      <c r="F24" s="3" t="str">
        <f>IF('Registered Organisation'!E24=1,COUNTIF('Registered Organisation'!$E$4:$E24,1),"")</f>
        <v/>
      </c>
      <c r="G24" s="3" t="str">
        <f>IFERROR(INDEX('Registered Organisation'!$C$4:$C$1048576,MATCH(ROWS('Registered Organisation'!$F$4:$F24),'Registered Organisation'!$F$4:$F$1048576,0)),"
Not registered under the scheme")</f>
        <v xml:space="preserve">
Not registered under the scheme</v>
      </c>
      <c r="H24" s="3">
        <f>IF('Commission Search Engine'!$C$18="",0,--ISNUMBER(SEARCH('Commission Search Engine'!$C$18,'Registered Organisation'!B24)))</f>
        <v>0</v>
      </c>
      <c r="I24" s="3" t="str">
        <f>IF(H24=1,COUNTIF('Registered Organisation'!$H$4:$H24,1),"")</f>
        <v/>
      </c>
      <c r="J24" s="3" t="str">
        <f>IFERROR(INDEX('Registered Organisation'!$B$4:$B$1048576,MATCH(ROWS('Registered Organisation'!$I$4:$I24),'Registered Organisation'!$I$4:$I$1048576,0)),"
Not registered under the scheme")</f>
        <v xml:space="preserve">
Not registered under the scheme</v>
      </c>
      <c r="Q24" s="71"/>
      <c r="R24" s="71"/>
    </row>
    <row r="25" spans="1:18" s="3" customFormat="1" ht="20.100000000000001" customHeight="1" x14ac:dyDescent="0.25">
      <c r="A25" s="85">
        <v>22</v>
      </c>
      <c r="B25" s="1" t="s">
        <v>69</v>
      </c>
      <c r="C25" s="1" t="s">
        <v>70</v>
      </c>
      <c r="D25" s="76" t="s">
        <v>1457</v>
      </c>
      <c r="E25" s="3">
        <f>IF('Commission Search Engine'!$C$10="",0,--ISNUMBER(SEARCH('Commission Search Engine'!$C$10,'Registered Organisation'!C25)))</f>
        <v>0</v>
      </c>
      <c r="F25" s="3" t="str">
        <f>IF('Registered Organisation'!E25=1,COUNTIF('Registered Organisation'!$E$4:$E25,1),"")</f>
        <v/>
      </c>
      <c r="G25" s="3" t="str">
        <f>IFERROR(INDEX('Registered Organisation'!$C$4:$C$1048576,MATCH(ROWS('Registered Organisation'!$F$4:$F25),'Registered Organisation'!$F$4:$F$1048576,0)),"
Not registered under the scheme")</f>
        <v xml:space="preserve">
Not registered under the scheme</v>
      </c>
      <c r="H25" s="3">
        <f>IF('Commission Search Engine'!$C$18="",0,--ISNUMBER(SEARCH('Commission Search Engine'!$C$18,'Registered Organisation'!B25)))</f>
        <v>0</v>
      </c>
      <c r="I25" s="3" t="str">
        <f>IF(H25=1,COUNTIF('Registered Organisation'!$H$4:$H25,1),"")</f>
        <v/>
      </c>
      <c r="J25" s="3" t="str">
        <f>IFERROR(INDEX('Registered Organisation'!$B$4:$B$1048576,MATCH(ROWS('Registered Organisation'!$I$4:$I25),'Registered Organisation'!$I$4:$I$1048576,0)),"
Not registered under the scheme")</f>
        <v xml:space="preserve">
Not registered under the scheme</v>
      </c>
      <c r="Q25" s="71"/>
      <c r="R25" s="71"/>
    </row>
    <row r="26" spans="1:18" s="3" customFormat="1" ht="20.100000000000001" customHeight="1" x14ac:dyDescent="0.25">
      <c r="A26" s="85">
        <v>23</v>
      </c>
      <c r="B26" s="1" t="s">
        <v>71</v>
      </c>
      <c r="C26" s="1" t="s">
        <v>72</v>
      </c>
      <c r="D26" s="76" t="s">
        <v>1457</v>
      </c>
      <c r="E26" s="3">
        <f>IF('Commission Search Engine'!$C$10="",0,--ISNUMBER(SEARCH('Commission Search Engine'!$C$10,'Registered Organisation'!C26)))</f>
        <v>0</v>
      </c>
      <c r="F26" s="3" t="str">
        <f>IF('Registered Organisation'!E26=1,COUNTIF('Registered Organisation'!$E$4:$E26,1),"")</f>
        <v/>
      </c>
      <c r="G26" s="3" t="str">
        <f>IFERROR(INDEX('Registered Organisation'!$C$4:$C$1048576,MATCH(ROWS('Registered Organisation'!$F$4:$F26),'Registered Organisation'!$F$4:$F$1048576,0)),"
Not registered under the scheme")</f>
        <v xml:space="preserve">
Not registered under the scheme</v>
      </c>
      <c r="H26" s="3">
        <f>IF('Commission Search Engine'!$C$18="",0,--ISNUMBER(SEARCH('Commission Search Engine'!$C$18,'Registered Organisation'!B26)))</f>
        <v>0</v>
      </c>
      <c r="I26" s="3" t="str">
        <f>IF(H26=1,COUNTIF('Registered Organisation'!$H$4:$H26,1),"")</f>
        <v/>
      </c>
      <c r="J26" s="3" t="str">
        <f>IFERROR(INDEX('Registered Organisation'!$B$4:$B$1048576,MATCH(ROWS('Registered Organisation'!$I$4:$I26),'Registered Organisation'!$I$4:$I$1048576,0)),"
Not registered under the scheme")</f>
        <v xml:space="preserve">
Not registered under the scheme</v>
      </c>
      <c r="Q26" s="71"/>
      <c r="R26" s="71"/>
    </row>
    <row r="27" spans="1:18" s="3" customFormat="1" ht="20.100000000000001" customHeight="1" x14ac:dyDescent="0.25">
      <c r="A27" s="85">
        <v>24</v>
      </c>
      <c r="B27" s="1" t="s">
        <v>73</v>
      </c>
      <c r="C27" s="1" t="s">
        <v>74</v>
      </c>
      <c r="D27" s="76" t="s">
        <v>1457</v>
      </c>
      <c r="E27" s="3">
        <f>IF('Commission Search Engine'!$C$10="",0,--ISNUMBER(SEARCH('Commission Search Engine'!$C$10,'Registered Organisation'!C27)))</f>
        <v>0</v>
      </c>
      <c r="F27" s="3" t="str">
        <f>IF('Registered Organisation'!E27=1,COUNTIF('Registered Organisation'!$E$4:$E27,1),"")</f>
        <v/>
      </c>
      <c r="G27" s="3" t="str">
        <f>IFERROR(INDEX('Registered Organisation'!$C$4:$C$1048576,MATCH(ROWS('Registered Organisation'!$F$4:$F27),'Registered Organisation'!$F$4:$F$1048576,0)),"
Not registered under the scheme")</f>
        <v xml:space="preserve">
Not registered under the scheme</v>
      </c>
      <c r="H27" s="3">
        <f>IF('Commission Search Engine'!$C$18="",0,--ISNUMBER(SEARCH('Commission Search Engine'!$C$18,'Registered Organisation'!B27)))</f>
        <v>0</v>
      </c>
      <c r="I27" s="3" t="str">
        <f>IF(H27=1,COUNTIF('Registered Organisation'!$H$4:$H27,1),"")</f>
        <v/>
      </c>
      <c r="J27" s="3" t="str">
        <f>IFERROR(INDEX('Registered Organisation'!$B$4:$B$1048576,MATCH(ROWS('Registered Organisation'!$I$4:$I27),'Registered Organisation'!$I$4:$I$1048576,0)),"
Not registered under the scheme")</f>
        <v xml:space="preserve">
Not registered under the scheme</v>
      </c>
      <c r="Q27" s="71"/>
      <c r="R27" s="71"/>
    </row>
    <row r="28" spans="1:18" s="3" customFormat="1" ht="20.100000000000001" customHeight="1" x14ac:dyDescent="0.25">
      <c r="A28" s="85">
        <v>25</v>
      </c>
      <c r="B28" s="1" t="s">
        <v>75</v>
      </c>
      <c r="C28" s="1" t="s">
        <v>76</v>
      </c>
      <c r="D28" s="76" t="s">
        <v>1457</v>
      </c>
      <c r="E28" s="3">
        <f>IF('Commission Search Engine'!$C$10="",0,--ISNUMBER(SEARCH('Commission Search Engine'!$C$10,'Registered Organisation'!C28)))</f>
        <v>0</v>
      </c>
      <c r="F28" s="3" t="str">
        <f>IF('Registered Organisation'!E28=1,COUNTIF('Registered Organisation'!$E$4:$E28,1),"")</f>
        <v/>
      </c>
      <c r="G28" s="3" t="str">
        <f>IFERROR(INDEX('Registered Organisation'!$C$4:$C$1048576,MATCH(ROWS('Registered Organisation'!$F$4:$F28),'Registered Organisation'!$F$4:$F$1048576,0)),"
Not registered under the scheme")</f>
        <v xml:space="preserve">
Not registered under the scheme</v>
      </c>
      <c r="H28" s="3">
        <f>IF('Commission Search Engine'!$C$18="",0,--ISNUMBER(SEARCH('Commission Search Engine'!$C$18,'Registered Organisation'!B28)))</f>
        <v>0</v>
      </c>
      <c r="I28" s="3" t="str">
        <f>IF(H28=1,COUNTIF('Registered Organisation'!$H$4:$H28,1),"")</f>
        <v/>
      </c>
      <c r="J28" s="3" t="str">
        <f>IFERROR(INDEX('Registered Organisation'!$B$4:$B$1048576,MATCH(ROWS('Registered Organisation'!$I$4:$I28),'Registered Organisation'!$I$4:$I$1048576,0)),"
Not registered under the scheme")</f>
        <v xml:space="preserve">
Not registered under the scheme</v>
      </c>
      <c r="Q28" s="71"/>
      <c r="R28" s="71"/>
    </row>
    <row r="29" spans="1:18" s="3" customFormat="1" ht="20.100000000000001" customHeight="1" x14ac:dyDescent="0.25">
      <c r="A29" s="85">
        <v>26</v>
      </c>
      <c r="B29" s="1" t="s">
        <v>77</v>
      </c>
      <c r="C29" s="1" t="s">
        <v>78</v>
      </c>
      <c r="D29" s="76" t="s">
        <v>1457</v>
      </c>
      <c r="E29" s="3">
        <f>IF('Commission Search Engine'!$C$10="",0,--ISNUMBER(SEARCH('Commission Search Engine'!$C$10,'Registered Organisation'!C29)))</f>
        <v>0</v>
      </c>
      <c r="F29" s="3" t="str">
        <f>IF('Registered Organisation'!E29=1,COUNTIF('Registered Organisation'!$E$4:$E29,1),"")</f>
        <v/>
      </c>
      <c r="G29" s="3" t="str">
        <f>IFERROR(INDEX('Registered Organisation'!$C$4:$C$1048576,MATCH(ROWS('Registered Organisation'!$F$4:$F29),'Registered Organisation'!$F$4:$F$1048576,0)),"
Not registered under the scheme")</f>
        <v xml:space="preserve">
Not registered under the scheme</v>
      </c>
      <c r="H29" s="3">
        <f>IF('Commission Search Engine'!$C$18="",0,--ISNUMBER(SEARCH('Commission Search Engine'!$C$18,'Registered Organisation'!B29)))</f>
        <v>0</v>
      </c>
      <c r="I29" s="3" t="str">
        <f>IF(H29=1,COUNTIF('Registered Organisation'!$H$4:$H29,1),"")</f>
        <v/>
      </c>
      <c r="J29" s="3" t="str">
        <f>IFERROR(INDEX('Registered Organisation'!$B$4:$B$1048576,MATCH(ROWS('Registered Organisation'!$I$4:$I29),'Registered Organisation'!$I$4:$I$1048576,0)),"
Not registered under the scheme")</f>
        <v xml:space="preserve">
Not registered under the scheme</v>
      </c>
      <c r="Q29" s="71"/>
      <c r="R29" s="71"/>
    </row>
    <row r="30" spans="1:18" s="3" customFormat="1" ht="20.100000000000001" customHeight="1" x14ac:dyDescent="0.25">
      <c r="A30" s="85">
        <v>27</v>
      </c>
      <c r="B30" s="1" t="s">
        <v>1222</v>
      </c>
      <c r="C30" s="1" t="s">
        <v>1284</v>
      </c>
      <c r="D30" s="76" t="s">
        <v>1457</v>
      </c>
      <c r="E30" s="3">
        <f>IF('Commission Search Engine'!$C$10="",0,--ISNUMBER(SEARCH('Commission Search Engine'!$C$10,'Registered Organisation'!C30)))</f>
        <v>0</v>
      </c>
      <c r="F30" s="3" t="str">
        <f>IF('Registered Organisation'!E30=1,COUNTIF('Registered Organisation'!$E$4:$E30,1),"")</f>
        <v/>
      </c>
      <c r="G30" s="3" t="str">
        <f>IFERROR(INDEX('Registered Organisation'!$C$4:$C$1048576,MATCH(ROWS('Registered Organisation'!$F$4:$F30),'Registered Organisation'!$F$4:$F$1048576,0)),"
Not registered under the scheme")</f>
        <v xml:space="preserve">
Not registered under the scheme</v>
      </c>
      <c r="H30" s="3">
        <f>IF('Commission Search Engine'!$C$18="",0,--ISNUMBER(SEARCH('Commission Search Engine'!$C$18,'Registered Organisation'!B30)))</f>
        <v>0</v>
      </c>
      <c r="I30" s="3" t="str">
        <f>IF(H30=1,COUNTIF('Registered Organisation'!$H$4:$H30,1),"")</f>
        <v/>
      </c>
      <c r="J30" s="3" t="str">
        <f>IFERROR(INDEX('Registered Organisation'!$B$4:$B$1048576,MATCH(ROWS('Registered Organisation'!$I$4:$I30),'Registered Organisation'!$I$4:$I$1048576,0)),"
Not registered under the scheme")</f>
        <v xml:space="preserve">
Not registered under the scheme</v>
      </c>
      <c r="Q30" s="71"/>
      <c r="R30" s="71"/>
    </row>
    <row r="31" spans="1:18" s="3" customFormat="1" ht="20.100000000000001" customHeight="1" x14ac:dyDescent="0.25">
      <c r="A31" s="85">
        <v>28</v>
      </c>
      <c r="B31" s="1" t="s">
        <v>1291</v>
      </c>
      <c r="C31" s="1" t="s">
        <v>1453</v>
      </c>
      <c r="D31" s="76" t="s">
        <v>1457</v>
      </c>
      <c r="E31" s="3">
        <f>IF('Commission Search Engine'!$C$10="",0,--ISNUMBER(SEARCH('Commission Search Engine'!$C$10,'Registered Organisation'!C31)))</f>
        <v>0</v>
      </c>
      <c r="F31" s="3" t="str">
        <f>IF('Registered Organisation'!E31=1,COUNTIF('Registered Organisation'!$E$4:$E31,1),"")</f>
        <v/>
      </c>
      <c r="G31" s="3" t="str">
        <f>IFERROR(INDEX('Registered Organisation'!$C$4:$C$1048576,MATCH(ROWS('Registered Organisation'!$F$4:$F31),'Registered Organisation'!$F$4:$F$1048576,0)),"
Not registered under the scheme")</f>
        <v xml:space="preserve">
Not registered under the scheme</v>
      </c>
      <c r="H31" s="3">
        <f>IF('Commission Search Engine'!$C$18="",0,--ISNUMBER(SEARCH('Commission Search Engine'!$C$18,'Registered Organisation'!B31)))</f>
        <v>0</v>
      </c>
      <c r="I31" s="3" t="str">
        <f>IF(H31=1,COUNTIF('Registered Organisation'!$H$4:$H31,1),"")</f>
        <v/>
      </c>
      <c r="J31" s="3" t="str">
        <f>IFERROR(INDEX('Registered Organisation'!$B$4:$B$1048576,MATCH(ROWS('Registered Organisation'!$I$4:$I31),'Registered Organisation'!$I$4:$I$1048576,0)),"
Not registered under the scheme")</f>
        <v xml:space="preserve">
Not registered under the scheme</v>
      </c>
      <c r="Q31" s="71"/>
      <c r="R31" s="71"/>
    </row>
    <row r="32" spans="1:18" s="3" customFormat="1" ht="20.100000000000001" customHeight="1" x14ac:dyDescent="0.25">
      <c r="A32" s="85">
        <v>29</v>
      </c>
      <c r="B32" s="1" t="s">
        <v>79</v>
      </c>
      <c r="C32" s="1" t="s">
        <v>80</v>
      </c>
      <c r="D32" s="76" t="s">
        <v>1457</v>
      </c>
      <c r="E32" s="3">
        <f>IF('Commission Search Engine'!$C$10="",0,--ISNUMBER(SEARCH('Commission Search Engine'!$C$10,'Registered Organisation'!C32)))</f>
        <v>0</v>
      </c>
      <c r="F32" s="3" t="str">
        <f>IF('Registered Organisation'!E32=1,COUNTIF('Registered Organisation'!$E$4:$E32,1),"")</f>
        <v/>
      </c>
      <c r="G32" s="3" t="str">
        <f>IFERROR(INDEX('Registered Organisation'!$C$4:$C$1048576,MATCH(ROWS('Registered Organisation'!$F$4:$F32),'Registered Organisation'!$F$4:$F$1048576,0)),"
Not registered under the scheme")</f>
        <v xml:space="preserve">
Not registered under the scheme</v>
      </c>
      <c r="H32" s="3">
        <f>IF('Commission Search Engine'!$C$18="",0,--ISNUMBER(SEARCH('Commission Search Engine'!$C$18,'Registered Organisation'!B32)))</f>
        <v>0</v>
      </c>
      <c r="I32" s="3" t="str">
        <f>IF(H32=1,COUNTIF('Registered Organisation'!$H$4:$H32,1),"")</f>
        <v/>
      </c>
      <c r="J32" s="3" t="str">
        <f>IFERROR(INDEX('Registered Organisation'!$B$4:$B$1048576,MATCH(ROWS('Registered Organisation'!$I$4:$I32),'Registered Organisation'!$I$4:$I$1048576,0)),"
Not registered under the scheme")</f>
        <v xml:space="preserve">
Not registered under the scheme</v>
      </c>
      <c r="Q32" s="71"/>
      <c r="R32" s="71"/>
    </row>
    <row r="33" spans="1:18" s="3" customFormat="1" ht="20.100000000000001" customHeight="1" x14ac:dyDescent="0.25">
      <c r="A33" s="85">
        <v>30</v>
      </c>
      <c r="B33" s="1" t="s">
        <v>81</v>
      </c>
      <c r="C33" s="1" t="s">
        <v>82</v>
      </c>
      <c r="D33" s="76" t="s">
        <v>1457</v>
      </c>
      <c r="E33" s="3">
        <f>IF('Commission Search Engine'!$C$10="",0,--ISNUMBER(SEARCH('Commission Search Engine'!$C$10,'Registered Organisation'!C33)))</f>
        <v>0</v>
      </c>
      <c r="F33" s="3" t="str">
        <f>IF('Registered Organisation'!E33=1,COUNTIF('Registered Organisation'!$E$4:$E33,1),"")</f>
        <v/>
      </c>
      <c r="G33" s="3" t="str">
        <f>IFERROR(INDEX('Registered Organisation'!$C$4:$C$1048576,MATCH(ROWS('Registered Organisation'!$F$4:$F33),'Registered Organisation'!$F$4:$F$1048576,0)),"
Not registered under the scheme")</f>
        <v xml:space="preserve">
Not registered under the scheme</v>
      </c>
      <c r="H33" s="3">
        <f>IF('Commission Search Engine'!$C$18="",0,--ISNUMBER(SEARCH('Commission Search Engine'!$C$18,'Registered Organisation'!B33)))</f>
        <v>0</v>
      </c>
      <c r="I33" s="3" t="str">
        <f>IF(H33=1,COUNTIF('Registered Organisation'!$H$4:$H33,1),"")</f>
        <v/>
      </c>
      <c r="J33" s="3" t="str">
        <f>IFERROR(INDEX('Registered Organisation'!$B$4:$B$1048576,MATCH(ROWS('Registered Organisation'!$I$4:$I33),'Registered Organisation'!$I$4:$I$1048576,0)),"
Not registered under the scheme")</f>
        <v xml:space="preserve">
Not registered under the scheme</v>
      </c>
      <c r="Q33" s="71"/>
      <c r="R33" s="71"/>
    </row>
    <row r="34" spans="1:18" s="3" customFormat="1" ht="20.100000000000001" customHeight="1" x14ac:dyDescent="0.25">
      <c r="A34" s="85">
        <v>31</v>
      </c>
      <c r="B34" s="1" t="s">
        <v>83</v>
      </c>
      <c r="C34" s="1" t="s">
        <v>84</v>
      </c>
      <c r="D34" s="76" t="s">
        <v>1457</v>
      </c>
      <c r="E34" s="3">
        <f>IF('Commission Search Engine'!$C$10="",0,--ISNUMBER(SEARCH('Commission Search Engine'!$C$10,'Registered Organisation'!C34)))</f>
        <v>0</v>
      </c>
      <c r="F34" s="3" t="str">
        <f>IF('Registered Organisation'!E34=1,COUNTIF('Registered Organisation'!$E$4:$E34,1),"")</f>
        <v/>
      </c>
      <c r="G34" s="3" t="str">
        <f>IFERROR(INDEX('Registered Organisation'!$C$4:$C$1048576,MATCH(ROWS('Registered Organisation'!$F$4:$F34),'Registered Organisation'!$F$4:$F$1048576,0)),"
Not registered under the scheme")</f>
        <v xml:space="preserve">
Not registered under the scheme</v>
      </c>
      <c r="H34" s="3">
        <f>IF('Commission Search Engine'!$C$18="",0,--ISNUMBER(SEARCH('Commission Search Engine'!$C$18,'Registered Organisation'!B34)))</f>
        <v>0</v>
      </c>
      <c r="I34" s="3" t="str">
        <f>IF(H34=1,COUNTIF('Registered Organisation'!$H$4:$H34,1),"")</f>
        <v/>
      </c>
      <c r="J34" s="3" t="str">
        <f>IFERROR(INDEX('Registered Organisation'!$B$4:$B$1048576,MATCH(ROWS('Registered Organisation'!$I$4:$I34),'Registered Organisation'!$I$4:$I$1048576,0)),"
Not registered under the scheme")</f>
        <v xml:space="preserve">
Not registered under the scheme</v>
      </c>
      <c r="Q34" s="71"/>
      <c r="R34" s="71"/>
    </row>
    <row r="35" spans="1:18" s="3" customFormat="1" ht="20.100000000000001" customHeight="1" x14ac:dyDescent="0.25">
      <c r="A35" s="85">
        <v>32</v>
      </c>
      <c r="B35" s="1" t="s">
        <v>85</v>
      </c>
      <c r="C35" s="1" t="s">
        <v>86</v>
      </c>
      <c r="D35" s="76" t="s">
        <v>1457</v>
      </c>
      <c r="E35" s="3">
        <f>IF('Commission Search Engine'!$C$10="",0,--ISNUMBER(SEARCH('Commission Search Engine'!$C$10,'Registered Organisation'!C35)))</f>
        <v>0</v>
      </c>
      <c r="F35" s="3" t="str">
        <f>IF('Registered Organisation'!E35=1,COUNTIF('Registered Organisation'!$E$4:$E35,1),"")</f>
        <v/>
      </c>
      <c r="G35" s="3" t="str">
        <f>IFERROR(INDEX('Registered Organisation'!$C$4:$C$1048576,MATCH(ROWS('Registered Organisation'!$F$4:$F35),'Registered Organisation'!$F$4:$F$1048576,0)),"
Not registered under the scheme")</f>
        <v xml:space="preserve">
Not registered under the scheme</v>
      </c>
      <c r="H35" s="3">
        <f>IF('Commission Search Engine'!$C$18="",0,--ISNUMBER(SEARCH('Commission Search Engine'!$C$18,'Registered Organisation'!B35)))</f>
        <v>0</v>
      </c>
      <c r="I35" s="3" t="str">
        <f>IF(H35=1,COUNTIF('Registered Organisation'!$H$4:$H35,1),"")</f>
        <v/>
      </c>
      <c r="J35" s="3" t="str">
        <f>IFERROR(INDEX('Registered Organisation'!$B$4:$B$1048576,MATCH(ROWS('Registered Organisation'!$I$4:$I35),'Registered Organisation'!$I$4:$I$1048576,0)),"
Not registered under the scheme")</f>
        <v xml:space="preserve">
Not registered under the scheme</v>
      </c>
      <c r="Q35" s="71"/>
      <c r="R35" s="71"/>
    </row>
    <row r="36" spans="1:18" s="3" customFormat="1" ht="20.100000000000001" customHeight="1" x14ac:dyDescent="0.25">
      <c r="A36" s="85">
        <v>33</v>
      </c>
      <c r="B36" s="1" t="s">
        <v>87</v>
      </c>
      <c r="C36" s="1" t="s">
        <v>88</v>
      </c>
      <c r="D36" s="76" t="s">
        <v>1457</v>
      </c>
      <c r="E36" s="3">
        <f>IF('Commission Search Engine'!$C$10="",0,--ISNUMBER(SEARCH('Commission Search Engine'!$C$10,'Registered Organisation'!C36)))</f>
        <v>0</v>
      </c>
      <c r="F36" s="3" t="str">
        <f>IF('Registered Organisation'!E36=1,COUNTIF('Registered Organisation'!$E$4:$E36,1),"")</f>
        <v/>
      </c>
      <c r="G36" s="3" t="str">
        <f>IFERROR(INDEX('Registered Organisation'!$C$4:$C$1048576,MATCH(ROWS('Registered Organisation'!$F$4:$F36),'Registered Organisation'!$F$4:$F$1048576,0)),"
Not registered under the scheme")</f>
        <v xml:space="preserve">
Not registered under the scheme</v>
      </c>
      <c r="H36" s="3">
        <f>IF('Commission Search Engine'!$C$18="",0,--ISNUMBER(SEARCH('Commission Search Engine'!$C$18,'Registered Organisation'!B36)))</f>
        <v>0</v>
      </c>
      <c r="I36" s="3" t="str">
        <f>IF(H36=1,COUNTIF('Registered Organisation'!$H$4:$H36,1),"")</f>
        <v/>
      </c>
      <c r="J36" s="3" t="str">
        <f>IFERROR(INDEX('Registered Organisation'!$B$4:$B$1048576,MATCH(ROWS('Registered Organisation'!$I$4:$I36),'Registered Organisation'!$I$4:$I$1048576,0)),"
Not registered under the scheme")</f>
        <v xml:space="preserve">
Not registered under the scheme</v>
      </c>
      <c r="Q36" s="71"/>
      <c r="R36" s="71"/>
    </row>
    <row r="37" spans="1:18" s="3" customFormat="1" ht="20.100000000000001" customHeight="1" x14ac:dyDescent="0.25">
      <c r="A37" s="85">
        <v>34</v>
      </c>
      <c r="B37" s="1" t="s">
        <v>89</v>
      </c>
      <c r="C37" s="1" t="s">
        <v>90</v>
      </c>
      <c r="D37" s="76" t="s">
        <v>1457</v>
      </c>
      <c r="E37" s="3">
        <f>IF('Commission Search Engine'!$C$10="",0,--ISNUMBER(SEARCH('Commission Search Engine'!$C$10,'Registered Organisation'!C37)))</f>
        <v>0</v>
      </c>
      <c r="F37" s="3" t="str">
        <f>IF('Registered Organisation'!E37=1,COUNTIF('Registered Organisation'!$E$4:$E37,1),"")</f>
        <v/>
      </c>
      <c r="G37" s="3" t="str">
        <f>IFERROR(INDEX('Registered Organisation'!$C$4:$C$1048576,MATCH(ROWS('Registered Organisation'!$F$4:$F37),'Registered Organisation'!$F$4:$F$1048576,0)),"
Not registered under the scheme")</f>
        <v xml:space="preserve">
Not registered under the scheme</v>
      </c>
      <c r="H37" s="3">
        <f>IF('Commission Search Engine'!$C$18="",0,--ISNUMBER(SEARCH('Commission Search Engine'!$C$18,'Registered Organisation'!B37)))</f>
        <v>0</v>
      </c>
      <c r="I37" s="3" t="str">
        <f>IF(H37=1,COUNTIF('Registered Organisation'!$H$4:$H37,1),"")</f>
        <v/>
      </c>
      <c r="J37" s="3" t="str">
        <f>IFERROR(INDEX('Registered Organisation'!$B$4:$B$1048576,MATCH(ROWS('Registered Organisation'!$I$4:$I37),'Registered Organisation'!$I$4:$I$1048576,0)),"
Not registered under the scheme")</f>
        <v xml:space="preserve">
Not registered under the scheme</v>
      </c>
      <c r="Q37" s="71"/>
      <c r="R37" s="71"/>
    </row>
    <row r="38" spans="1:18" s="3" customFormat="1" ht="20.100000000000001" customHeight="1" x14ac:dyDescent="0.25">
      <c r="A38" s="85">
        <v>35</v>
      </c>
      <c r="B38" s="1" t="s">
        <v>1223</v>
      </c>
      <c r="C38" s="1" t="s">
        <v>1257</v>
      </c>
      <c r="D38" s="76" t="s">
        <v>1457</v>
      </c>
      <c r="E38" s="3">
        <f>IF('Commission Search Engine'!$C$10="",0,--ISNUMBER(SEARCH('Commission Search Engine'!$C$10,'Registered Organisation'!C38)))</f>
        <v>0</v>
      </c>
      <c r="F38" s="3" t="str">
        <f>IF('Registered Organisation'!E38=1,COUNTIF('Registered Organisation'!$E$4:$E38,1),"")</f>
        <v/>
      </c>
      <c r="G38" s="3" t="str">
        <f>IFERROR(INDEX('Registered Organisation'!$C$4:$C$1048576,MATCH(ROWS('Registered Organisation'!$F$4:$F38),'Registered Organisation'!$F$4:$F$1048576,0)),"
Not registered under the scheme")</f>
        <v xml:space="preserve">
Not registered under the scheme</v>
      </c>
      <c r="H38" s="3">
        <f>IF('Commission Search Engine'!$C$18="",0,--ISNUMBER(SEARCH('Commission Search Engine'!$C$18,'Registered Organisation'!B38)))</f>
        <v>0</v>
      </c>
      <c r="I38" s="3" t="str">
        <f>IF(H38=1,COUNTIF('Registered Organisation'!$H$4:$H38,1),"")</f>
        <v/>
      </c>
      <c r="J38" s="3" t="str">
        <f>IFERROR(INDEX('Registered Organisation'!$B$4:$B$1048576,MATCH(ROWS('Registered Organisation'!$I$4:$I38),'Registered Organisation'!$I$4:$I$1048576,0)),"
Not registered under the scheme")</f>
        <v xml:space="preserve">
Not registered under the scheme</v>
      </c>
      <c r="Q38" s="71"/>
      <c r="R38" s="71"/>
    </row>
    <row r="39" spans="1:18" s="3" customFormat="1" ht="20.100000000000001" customHeight="1" x14ac:dyDescent="0.25">
      <c r="A39" s="85">
        <v>36</v>
      </c>
      <c r="B39" s="1" t="s">
        <v>91</v>
      </c>
      <c r="C39" s="1" t="s">
        <v>92</v>
      </c>
      <c r="D39" s="76" t="s">
        <v>1457</v>
      </c>
      <c r="E39" s="3">
        <f>IF('Commission Search Engine'!$C$10="",0,--ISNUMBER(SEARCH('Commission Search Engine'!$C$10,'Registered Organisation'!C39)))</f>
        <v>0</v>
      </c>
      <c r="F39" s="3" t="str">
        <f>IF('Registered Organisation'!E39=1,COUNTIF('Registered Organisation'!$E$4:$E39,1),"")</f>
        <v/>
      </c>
      <c r="G39" s="3" t="str">
        <f>IFERROR(INDEX('Registered Organisation'!$C$4:$C$1048576,MATCH(ROWS('Registered Organisation'!$F$4:$F39),'Registered Organisation'!$F$4:$F$1048576,0)),"
Not registered under the scheme")</f>
        <v xml:space="preserve">
Not registered under the scheme</v>
      </c>
      <c r="H39" s="3">
        <f>IF('Commission Search Engine'!$C$18="",0,--ISNUMBER(SEARCH('Commission Search Engine'!$C$18,'Registered Organisation'!B39)))</f>
        <v>0</v>
      </c>
      <c r="I39" s="3" t="str">
        <f>IF(H39=1,COUNTIF('Registered Organisation'!$H$4:$H39,1),"")</f>
        <v/>
      </c>
      <c r="J39" s="3" t="str">
        <f>IFERROR(INDEX('Registered Organisation'!$B$4:$B$1048576,MATCH(ROWS('Registered Organisation'!$I$4:$I39),'Registered Organisation'!$I$4:$I$1048576,0)),"
Not registered under the scheme")</f>
        <v xml:space="preserve">
Not registered under the scheme</v>
      </c>
      <c r="Q39" s="71"/>
      <c r="R39" s="71"/>
    </row>
    <row r="40" spans="1:18" s="3" customFormat="1" ht="20.100000000000001" customHeight="1" x14ac:dyDescent="0.25">
      <c r="A40" s="85">
        <v>37</v>
      </c>
      <c r="B40" s="1" t="s">
        <v>93</v>
      </c>
      <c r="C40" s="1" t="s">
        <v>94</v>
      </c>
      <c r="D40" s="76" t="s">
        <v>1457</v>
      </c>
      <c r="E40" s="3">
        <f>IF('Commission Search Engine'!$C$10="",0,--ISNUMBER(SEARCH('Commission Search Engine'!$C$10,'Registered Organisation'!C40)))</f>
        <v>0</v>
      </c>
      <c r="F40" s="3" t="str">
        <f>IF('Registered Organisation'!E40=1,COUNTIF('Registered Organisation'!$E$4:$E40,1),"")</f>
        <v/>
      </c>
      <c r="G40" s="3" t="str">
        <f>IFERROR(INDEX('Registered Organisation'!$C$4:$C$1048576,MATCH(ROWS('Registered Organisation'!$F$4:$F40),'Registered Organisation'!$F$4:$F$1048576,0)),"
Not registered under the scheme")</f>
        <v xml:space="preserve">
Not registered under the scheme</v>
      </c>
      <c r="H40" s="3">
        <f>IF('Commission Search Engine'!$C$18="",0,--ISNUMBER(SEARCH('Commission Search Engine'!$C$18,'Registered Organisation'!B40)))</f>
        <v>0</v>
      </c>
      <c r="I40" s="3" t="str">
        <f>IF(H40=1,COUNTIF('Registered Organisation'!$H$4:$H40,1),"")</f>
        <v/>
      </c>
      <c r="J40" s="3" t="str">
        <f>IFERROR(INDEX('Registered Organisation'!$B$4:$B$1048576,MATCH(ROWS('Registered Organisation'!$I$4:$I40),'Registered Organisation'!$I$4:$I$1048576,0)),"
Not registered under the scheme")</f>
        <v xml:space="preserve">
Not registered under the scheme</v>
      </c>
      <c r="Q40" s="71"/>
      <c r="R40" s="71"/>
    </row>
    <row r="41" spans="1:18" s="3" customFormat="1" ht="20.100000000000001" customHeight="1" x14ac:dyDescent="0.25">
      <c r="A41" s="85">
        <v>38</v>
      </c>
      <c r="B41" s="1" t="s">
        <v>95</v>
      </c>
      <c r="C41" s="1" t="s">
        <v>96</v>
      </c>
      <c r="D41" s="76" t="s">
        <v>1457</v>
      </c>
      <c r="E41" s="3">
        <f>IF('Commission Search Engine'!$C$10="",0,--ISNUMBER(SEARCH('Commission Search Engine'!$C$10,'Registered Organisation'!C41)))</f>
        <v>0</v>
      </c>
      <c r="F41" s="3" t="str">
        <f>IF('Registered Organisation'!E41=1,COUNTIF('Registered Organisation'!$E$4:$E41,1),"")</f>
        <v/>
      </c>
      <c r="G41" s="3" t="str">
        <f>IFERROR(INDEX('Registered Organisation'!$C$4:$C$1048576,MATCH(ROWS('Registered Organisation'!$F$4:$F41),'Registered Organisation'!$F$4:$F$1048576,0)),"
Not registered under the scheme")</f>
        <v xml:space="preserve">
Not registered under the scheme</v>
      </c>
      <c r="H41" s="3">
        <f>IF('Commission Search Engine'!$C$18="",0,--ISNUMBER(SEARCH('Commission Search Engine'!$C$18,'Registered Organisation'!B41)))</f>
        <v>0</v>
      </c>
      <c r="I41" s="3" t="str">
        <f>IF(H41=1,COUNTIF('Registered Organisation'!$H$4:$H41,1),"")</f>
        <v/>
      </c>
      <c r="J41" s="3" t="str">
        <f>IFERROR(INDEX('Registered Organisation'!$B$4:$B$1048576,MATCH(ROWS('Registered Organisation'!$I$4:$I41),'Registered Organisation'!$I$4:$I$1048576,0)),"
Not registered under the scheme")</f>
        <v xml:space="preserve">
Not registered under the scheme</v>
      </c>
      <c r="Q41" s="71"/>
      <c r="R41" s="71"/>
    </row>
    <row r="42" spans="1:18" s="3" customFormat="1" ht="20.100000000000001" customHeight="1" x14ac:dyDescent="0.25">
      <c r="A42" s="85">
        <v>39</v>
      </c>
      <c r="B42" s="1" t="s">
        <v>593</v>
      </c>
      <c r="C42" s="1" t="s">
        <v>1361</v>
      </c>
      <c r="D42" s="76" t="s">
        <v>1457</v>
      </c>
      <c r="E42" s="3">
        <f>IF('Commission Search Engine'!$C$10="",0,--ISNUMBER(SEARCH('Commission Search Engine'!$C$10,'Registered Organisation'!C42)))</f>
        <v>0</v>
      </c>
      <c r="F42" s="3" t="str">
        <f>IF('Registered Organisation'!E42=1,COUNTIF('Registered Organisation'!$E$4:$E42,1),"")</f>
        <v/>
      </c>
      <c r="G42" s="3" t="str">
        <f>IFERROR(INDEX('Registered Organisation'!$C$4:$C$1048576,MATCH(ROWS('Registered Organisation'!$F$4:$F42),'Registered Organisation'!$F$4:$F$1048576,0)),"
Not registered under the scheme")</f>
        <v xml:space="preserve">
Not registered under the scheme</v>
      </c>
      <c r="H42" s="3">
        <f>IF('Commission Search Engine'!$C$18="",0,--ISNUMBER(SEARCH('Commission Search Engine'!$C$18,'Registered Organisation'!B42)))</f>
        <v>0</v>
      </c>
      <c r="I42" s="3" t="str">
        <f>IF(H42=1,COUNTIF('Registered Organisation'!$H$4:$H42,1),"")</f>
        <v/>
      </c>
      <c r="J42" s="3" t="str">
        <f>IFERROR(INDEX('Registered Organisation'!$B$4:$B$1048576,MATCH(ROWS('Registered Organisation'!$I$4:$I42),'Registered Organisation'!$I$4:$I$1048576,0)),"
Not registered under the scheme")</f>
        <v xml:space="preserve">
Not registered under the scheme</v>
      </c>
      <c r="Q42" s="71"/>
      <c r="R42" s="71"/>
    </row>
    <row r="43" spans="1:18" s="3" customFormat="1" ht="20.100000000000001" customHeight="1" x14ac:dyDescent="0.25">
      <c r="A43" s="85">
        <v>40</v>
      </c>
      <c r="B43" s="1" t="s">
        <v>97</v>
      </c>
      <c r="C43" s="1" t="s">
        <v>98</v>
      </c>
      <c r="D43" s="76" t="s">
        <v>1457</v>
      </c>
      <c r="E43" s="3">
        <f>IF('Commission Search Engine'!$C$10="",0,--ISNUMBER(SEARCH('Commission Search Engine'!$C$10,'Registered Organisation'!C43)))</f>
        <v>0</v>
      </c>
      <c r="F43" s="3" t="str">
        <f>IF('Registered Organisation'!E43=1,COUNTIF('Registered Organisation'!$E$4:$E43,1),"")</f>
        <v/>
      </c>
      <c r="G43" s="3" t="str">
        <f>IFERROR(INDEX('Registered Organisation'!$C$4:$C$1048576,MATCH(ROWS('Registered Organisation'!$F$4:$F43),'Registered Organisation'!$F$4:$F$1048576,0)),"
Not registered under the scheme")</f>
        <v xml:space="preserve">
Not registered under the scheme</v>
      </c>
      <c r="H43" s="3">
        <f>IF('Commission Search Engine'!$C$18="",0,--ISNUMBER(SEARCH('Commission Search Engine'!$C$18,'Registered Organisation'!B43)))</f>
        <v>0</v>
      </c>
      <c r="I43" s="3" t="str">
        <f>IF(H43=1,COUNTIF('Registered Organisation'!$H$4:$H43,1),"")</f>
        <v/>
      </c>
      <c r="J43" s="3" t="str">
        <f>IFERROR(INDEX('Registered Organisation'!$B$4:$B$1048576,MATCH(ROWS('Registered Organisation'!$I$4:$I43),'Registered Organisation'!$I$4:$I$1048576,0)),"
Not registered under the scheme")</f>
        <v xml:space="preserve">
Not registered under the scheme</v>
      </c>
      <c r="Q43" s="71"/>
      <c r="R43" s="71"/>
    </row>
    <row r="44" spans="1:18" s="3" customFormat="1" ht="20.100000000000001" customHeight="1" x14ac:dyDescent="0.25">
      <c r="A44" s="85">
        <v>41</v>
      </c>
      <c r="B44" s="1" t="s">
        <v>99</v>
      </c>
      <c r="C44" s="1" t="s">
        <v>100</v>
      </c>
      <c r="D44" s="76" t="s">
        <v>1457</v>
      </c>
      <c r="E44" s="3">
        <f>IF('Commission Search Engine'!$C$10="",0,--ISNUMBER(SEARCH('Commission Search Engine'!$C$10,'Registered Organisation'!C44)))</f>
        <v>0</v>
      </c>
      <c r="F44" s="3" t="str">
        <f>IF('Registered Organisation'!E44=1,COUNTIF('Registered Organisation'!$E$4:$E44,1),"")</f>
        <v/>
      </c>
      <c r="G44" s="3" t="str">
        <f>IFERROR(INDEX('Registered Organisation'!$C$4:$C$1048576,MATCH(ROWS('Registered Organisation'!$F$4:$F44),'Registered Organisation'!$F$4:$F$1048576,0)),"
Not registered under the scheme")</f>
        <v xml:space="preserve">
Not registered under the scheme</v>
      </c>
      <c r="H44" s="3">
        <f>IF('Commission Search Engine'!$C$18="",0,--ISNUMBER(SEARCH('Commission Search Engine'!$C$18,'Registered Organisation'!B44)))</f>
        <v>0</v>
      </c>
      <c r="I44" s="3" t="str">
        <f>IF(H44=1,COUNTIF('Registered Organisation'!$H$4:$H44,1),"")</f>
        <v/>
      </c>
      <c r="J44" s="3" t="str">
        <f>IFERROR(INDEX('Registered Organisation'!$B$4:$B$1048576,MATCH(ROWS('Registered Organisation'!$I$4:$I44),'Registered Organisation'!$I$4:$I$1048576,0)),"
Not registered under the scheme")</f>
        <v xml:space="preserve">
Not registered under the scheme</v>
      </c>
      <c r="Q44" s="71"/>
      <c r="R44" s="71"/>
    </row>
    <row r="45" spans="1:18" s="3" customFormat="1" ht="20.100000000000001" customHeight="1" x14ac:dyDescent="0.25">
      <c r="A45" s="85">
        <v>42</v>
      </c>
      <c r="B45" s="1" t="s">
        <v>101</v>
      </c>
      <c r="C45" s="1" t="s">
        <v>102</v>
      </c>
      <c r="D45" s="76" t="s">
        <v>1457</v>
      </c>
      <c r="E45" s="3">
        <f>IF('Commission Search Engine'!$C$10="",0,--ISNUMBER(SEARCH('Commission Search Engine'!$C$10,'Registered Organisation'!C45)))</f>
        <v>0</v>
      </c>
      <c r="F45" s="3" t="str">
        <f>IF('Registered Organisation'!E45=1,COUNTIF('Registered Organisation'!$E$4:$E45,1),"")</f>
        <v/>
      </c>
      <c r="G45" s="3" t="str">
        <f>IFERROR(INDEX('Registered Organisation'!$C$4:$C$1048576,MATCH(ROWS('Registered Organisation'!$F$4:$F45),'Registered Organisation'!$F$4:$F$1048576,0)),"
Not registered under the scheme")</f>
        <v xml:space="preserve">
Not registered under the scheme</v>
      </c>
      <c r="H45" s="3">
        <f>IF('Commission Search Engine'!$C$18="",0,--ISNUMBER(SEARCH('Commission Search Engine'!$C$18,'Registered Organisation'!B45)))</f>
        <v>0</v>
      </c>
      <c r="I45" s="3" t="str">
        <f>IF(H45=1,COUNTIF('Registered Organisation'!$H$4:$H45,1),"")</f>
        <v/>
      </c>
      <c r="J45" s="3" t="str">
        <f>IFERROR(INDEX('Registered Organisation'!$B$4:$B$1048576,MATCH(ROWS('Registered Organisation'!$I$4:$I45),'Registered Organisation'!$I$4:$I$1048576,0)),"
Not registered under the scheme")</f>
        <v xml:space="preserve">
Not registered under the scheme</v>
      </c>
      <c r="Q45" s="71"/>
      <c r="R45" s="71"/>
    </row>
    <row r="46" spans="1:18" s="3" customFormat="1" ht="20.100000000000001" customHeight="1" x14ac:dyDescent="0.25">
      <c r="A46" s="85">
        <v>43</v>
      </c>
      <c r="B46" s="1" t="s">
        <v>103</v>
      </c>
      <c r="C46" s="1" t="s">
        <v>104</v>
      </c>
      <c r="D46" s="76" t="s">
        <v>1457</v>
      </c>
      <c r="E46" s="3">
        <f>IF('Commission Search Engine'!$C$10="",0,--ISNUMBER(SEARCH('Commission Search Engine'!$C$10,'Registered Organisation'!C46)))</f>
        <v>0</v>
      </c>
      <c r="F46" s="3" t="str">
        <f>IF('Registered Organisation'!E46=1,COUNTIF('Registered Organisation'!$E$4:$E46,1),"")</f>
        <v/>
      </c>
      <c r="G46" s="3" t="str">
        <f>IFERROR(INDEX('Registered Organisation'!$C$4:$C$1048576,MATCH(ROWS('Registered Organisation'!$F$4:$F46),'Registered Organisation'!$F$4:$F$1048576,0)),"
Not registered under the scheme")</f>
        <v xml:space="preserve">
Not registered under the scheme</v>
      </c>
      <c r="H46" s="3">
        <f>IF('Commission Search Engine'!$C$18="",0,--ISNUMBER(SEARCH('Commission Search Engine'!$C$18,'Registered Organisation'!B46)))</f>
        <v>0</v>
      </c>
      <c r="I46" s="3" t="str">
        <f>IF(H46=1,COUNTIF('Registered Organisation'!$H$4:$H46,1),"")</f>
        <v/>
      </c>
      <c r="J46" s="3" t="str">
        <f>IFERROR(INDEX('Registered Organisation'!$B$4:$B$1048576,MATCH(ROWS('Registered Organisation'!$I$4:$I46),'Registered Organisation'!$I$4:$I$1048576,0)),"
Not registered under the scheme")</f>
        <v xml:space="preserve">
Not registered under the scheme</v>
      </c>
      <c r="Q46" s="71"/>
      <c r="R46" s="71"/>
    </row>
    <row r="47" spans="1:18" s="3" customFormat="1" ht="20.100000000000001" customHeight="1" x14ac:dyDescent="0.25">
      <c r="A47" s="85">
        <v>44</v>
      </c>
      <c r="B47" s="1" t="s">
        <v>105</v>
      </c>
      <c r="C47" s="1" t="s">
        <v>106</v>
      </c>
      <c r="D47" s="76" t="s">
        <v>1457</v>
      </c>
      <c r="E47" s="3">
        <f>IF('Commission Search Engine'!$C$10="",0,--ISNUMBER(SEARCH('Commission Search Engine'!$C$10,'Registered Organisation'!C47)))</f>
        <v>0</v>
      </c>
      <c r="F47" s="3" t="str">
        <f>IF('Registered Organisation'!E47=1,COUNTIF('Registered Organisation'!$E$4:$E47,1),"")</f>
        <v/>
      </c>
      <c r="G47" s="3" t="str">
        <f>IFERROR(INDEX('Registered Organisation'!$C$4:$C$1048576,MATCH(ROWS('Registered Organisation'!$F$4:$F47),'Registered Organisation'!$F$4:$F$1048576,0)),"
Not registered under the scheme")</f>
        <v xml:space="preserve">
Not registered under the scheme</v>
      </c>
      <c r="H47" s="3">
        <f>IF('Commission Search Engine'!$C$18="",0,--ISNUMBER(SEARCH('Commission Search Engine'!$C$18,'Registered Organisation'!B47)))</f>
        <v>0</v>
      </c>
      <c r="I47" s="3" t="str">
        <f>IF(H47=1,COUNTIF('Registered Organisation'!$H$4:$H47,1),"")</f>
        <v/>
      </c>
      <c r="J47" s="3" t="str">
        <f>IFERROR(INDEX('Registered Organisation'!$B$4:$B$1048576,MATCH(ROWS('Registered Organisation'!$I$4:$I47),'Registered Organisation'!$I$4:$I$1048576,0)),"
Not registered under the scheme")</f>
        <v xml:space="preserve">
Not registered under the scheme</v>
      </c>
      <c r="Q47" s="71"/>
      <c r="R47" s="71"/>
    </row>
    <row r="48" spans="1:18" s="3" customFormat="1" ht="20.100000000000001" customHeight="1" x14ac:dyDescent="0.25">
      <c r="A48" s="85">
        <v>45</v>
      </c>
      <c r="B48" s="1" t="s">
        <v>107</v>
      </c>
      <c r="C48" s="1" t="s">
        <v>108</v>
      </c>
      <c r="D48" s="76" t="s">
        <v>1457</v>
      </c>
      <c r="E48" s="3">
        <f>IF('Commission Search Engine'!$C$10="",0,--ISNUMBER(SEARCH('Commission Search Engine'!$C$10,'Registered Organisation'!C48)))</f>
        <v>0</v>
      </c>
      <c r="F48" s="3" t="str">
        <f>IF('Registered Organisation'!E48=1,COUNTIF('Registered Organisation'!$E$4:$E48,1),"")</f>
        <v/>
      </c>
      <c r="G48" s="3" t="str">
        <f>IFERROR(INDEX('Registered Organisation'!$C$4:$C$1048576,MATCH(ROWS('Registered Organisation'!$F$4:$F48),'Registered Organisation'!$F$4:$F$1048576,0)),"
Not registered under the scheme")</f>
        <v xml:space="preserve">
Not registered under the scheme</v>
      </c>
      <c r="H48" s="3">
        <f>IF('Commission Search Engine'!$C$18="",0,--ISNUMBER(SEARCH('Commission Search Engine'!$C$18,'Registered Organisation'!B48)))</f>
        <v>0</v>
      </c>
      <c r="I48" s="3" t="str">
        <f>IF(H48=1,COUNTIF('Registered Organisation'!$H$4:$H48,1),"")</f>
        <v/>
      </c>
      <c r="J48" s="3" t="str">
        <f>IFERROR(INDEX('Registered Organisation'!$B$4:$B$1048576,MATCH(ROWS('Registered Organisation'!$I$4:$I48),'Registered Organisation'!$I$4:$I$1048576,0)),"
Not registered under the scheme")</f>
        <v xml:space="preserve">
Not registered under the scheme</v>
      </c>
      <c r="Q48" s="71"/>
      <c r="R48" s="71"/>
    </row>
    <row r="49" spans="1:18" s="3" customFormat="1" ht="20.100000000000001" customHeight="1" x14ac:dyDescent="0.25">
      <c r="A49" s="85">
        <v>46</v>
      </c>
      <c r="B49" s="1" t="s">
        <v>109</v>
      </c>
      <c r="C49" s="1" t="s">
        <v>110</v>
      </c>
      <c r="D49" s="76" t="s">
        <v>1457</v>
      </c>
      <c r="E49" s="3">
        <f>IF('Commission Search Engine'!$C$10="",0,--ISNUMBER(SEARCH('Commission Search Engine'!$C$10,'Registered Organisation'!C49)))</f>
        <v>0</v>
      </c>
      <c r="F49" s="3" t="str">
        <f>IF('Registered Organisation'!E49=1,COUNTIF('Registered Organisation'!$E$4:$E49,1),"")</f>
        <v/>
      </c>
      <c r="G49" s="3" t="str">
        <f>IFERROR(INDEX('Registered Organisation'!$C$4:$C$1048576,MATCH(ROWS('Registered Organisation'!$F$4:$F49),'Registered Organisation'!$F$4:$F$1048576,0)),"
Not registered under the scheme")</f>
        <v xml:space="preserve">
Not registered under the scheme</v>
      </c>
      <c r="H49" s="3">
        <f>IF('Commission Search Engine'!$C$18="",0,--ISNUMBER(SEARCH('Commission Search Engine'!$C$18,'Registered Organisation'!B49)))</f>
        <v>0</v>
      </c>
      <c r="I49" s="3" t="str">
        <f>IF(H49=1,COUNTIF('Registered Organisation'!$H$4:$H49,1),"")</f>
        <v/>
      </c>
      <c r="J49" s="3" t="str">
        <f>IFERROR(INDEX('Registered Organisation'!$B$4:$B$1048576,MATCH(ROWS('Registered Organisation'!$I$4:$I49),'Registered Organisation'!$I$4:$I$1048576,0)),"
Not registered under the scheme")</f>
        <v xml:space="preserve">
Not registered under the scheme</v>
      </c>
      <c r="Q49" s="71"/>
      <c r="R49" s="71"/>
    </row>
    <row r="50" spans="1:18" s="3" customFormat="1" ht="20.100000000000001" customHeight="1" x14ac:dyDescent="0.25">
      <c r="A50" s="85">
        <v>47</v>
      </c>
      <c r="B50" s="1" t="s">
        <v>111</v>
      </c>
      <c r="C50" s="1" t="s">
        <v>112</v>
      </c>
      <c r="D50" s="76" t="s">
        <v>1457</v>
      </c>
      <c r="E50" s="3">
        <f>IF('Commission Search Engine'!$C$10="",0,--ISNUMBER(SEARCH('Commission Search Engine'!$C$10,'Registered Organisation'!C50)))</f>
        <v>0</v>
      </c>
      <c r="F50" s="3" t="str">
        <f>IF('Registered Organisation'!E50=1,COUNTIF('Registered Organisation'!$E$4:$E50,1),"")</f>
        <v/>
      </c>
      <c r="G50" s="3" t="str">
        <f>IFERROR(INDEX('Registered Organisation'!$C$4:$C$1048576,MATCH(ROWS('Registered Organisation'!$F$4:$F50),'Registered Organisation'!$F$4:$F$1048576,0)),"
Not registered under the scheme")</f>
        <v xml:space="preserve">
Not registered under the scheme</v>
      </c>
      <c r="H50" s="3">
        <f>IF('Commission Search Engine'!$C$18="",0,--ISNUMBER(SEARCH('Commission Search Engine'!$C$18,'Registered Organisation'!B50)))</f>
        <v>0</v>
      </c>
      <c r="I50" s="3" t="str">
        <f>IF(H50=1,COUNTIF('Registered Organisation'!$H$4:$H50,1),"")</f>
        <v/>
      </c>
      <c r="J50" s="3" t="str">
        <f>IFERROR(INDEX('Registered Organisation'!$B$4:$B$1048576,MATCH(ROWS('Registered Organisation'!$I$4:$I50),'Registered Organisation'!$I$4:$I$1048576,0)),"
Not registered under the scheme")</f>
        <v xml:space="preserve">
Not registered under the scheme</v>
      </c>
      <c r="Q50" s="71"/>
      <c r="R50" s="71"/>
    </row>
    <row r="51" spans="1:18" s="3" customFormat="1" ht="20.100000000000001" customHeight="1" x14ac:dyDescent="0.25">
      <c r="A51" s="85">
        <v>48</v>
      </c>
      <c r="B51" s="1" t="s">
        <v>113</v>
      </c>
      <c r="C51" s="1" t="s">
        <v>114</v>
      </c>
      <c r="D51" s="76" t="s">
        <v>1457</v>
      </c>
      <c r="E51" s="3">
        <f>IF('Commission Search Engine'!$C$10="",0,--ISNUMBER(SEARCH('Commission Search Engine'!$C$10,'Registered Organisation'!C51)))</f>
        <v>0</v>
      </c>
      <c r="F51" s="3" t="str">
        <f>IF('Registered Organisation'!E51=1,COUNTIF('Registered Organisation'!$E$4:$E51,1),"")</f>
        <v/>
      </c>
      <c r="G51" s="3" t="str">
        <f>IFERROR(INDEX('Registered Organisation'!$C$4:$C$1048576,MATCH(ROWS('Registered Organisation'!$F$4:$F51),'Registered Organisation'!$F$4:$F$1048576,0)),"
Not registered under the scheme")</f>
        <v xml:space="preserve">
Not registered under the scheme</v>
      </c>
      <c r="H51" s="3">
        <f>IF('Commission Search Engine'!$C$18="",0,--ISNUMBER(SEARCH('Commission Search Engine'!$C$18,'Registered Organisation'!B51)))</f>
        <v>0</v>
      </c>
      <c r="I51" s="3" t="str">
        <f>IF(H51=1,COUNTIF('Registered Organisation'!$H$4:$H51,1),"")</f>
        <v/>
      </c>
      <c r="J51" s="3" t="str">
        <f>IFERROR(INDEX('Registered Organisation'!$B$4:$B$1048576,MATCH(ROWS('Registered Organisation'!$I$4:$I51),'Registered Organisation'!$I$4:$I$1048576,0)),"
Not registered under the scheme")</f>
        <v xml:space="preserve">
Not registered under the scheme</v>
      </c>
      <c r="Q51" s="71"/>
      <c r="R51" s="71"/>
    </row>
    <row r="52" spans="1:18" s="3" customFormat="1" ht="20.100000000000001" customHeight="1" x14ac:dyDescent="0.25">
      <c r="A52" s="85">
        <v>49</v>
      </c>
      <c r="B52" s="1" t="s">
        <v>115</v>
      </c>
      <c r="C52" s="1" t="s">
        <v>116</v>
      </c>
      <c r="D52" s="76" t="s">
        <v>1457</v>
      </c>
      <c r="E52" s="3">
        <f>IF('Commission Search Engine'!$C$10="",0,--ISNUMBER(SEARCH('Commission Search Engine'!$C$10,'Registered Organisation'!C52)))</f>
        <v>0</v>
      </c>
      <c r="F52" s="3" t="str">
        <f>IF('Registered Organisation'!E52=1,COUNTIF('Registered Organisation'!$E$4:$E52,1),"")</f>
        <v/>
      </c>
      <c r="G52" s="3" t="str">
        <f>IFERROR(INDEX('Registered Organisation'!$C$4:$C$1048576,MATCH(ROWS('Registered Organisation'!$F$4:$F52),'Registered Organisation'!$F$4:$F$1048576,0)),"
Not registered under the scheme")</f>
        <v xml:space="preserve">
Not registered under the scheme</v>
      </c>
      <c r="H52" s="3">
        <f>IF('Commission Search Engine'!$C$18="",0,--ISNUMBER(SEARCH('Commission Search Engine'!$C$18,'Registered Organisation'!B52)))</f>
        <v>0</v>
      </c>
      <c r="I52" s="3" t="str">
        <f>IF(H52=1,COUNTIF('Registered Organisation'!$H$4:$H52,1),"")</f>
        <v/>
      </c>
      <c r="J52" s="3" t="str">
        <f>IFERROR(INDEX('Registered Organisation'!$B$4:$B$1048576,MATCH(ROWS('Registered Organisation'!$I$4:$I52),'Registered Organisation'!$I$4:$I$1048576,0)),"
Not registered under the scheme")</f>
        <v xml:space="preserve">
Not registered under the scheme</v>
      </c>
      <c r="Q52" s="71"/>
      <c r="R52" s="71"/>
    </row>
    <row r="53" spans="1:18" s="3" customFormat="1" ht="20.100000000000001" customHeight="1" x14ac:dyDescent="0.25">
      <c r="A53" s="85">
        <v>50</v>
      </c>
      <c r="B53" s="1" t="s">
        <v>117</v>
      </c>
      <c r="C53" s="1" t="s">
        <v>118</v>
      </c>
      <c r="D53" s="76" t="s">
        <v>1457</v>
      </c>
      <c r="E53" s="3">
        <f>IF('Commission Search Engine'!$C$10="",0,--ISNUMBER(SEARCH('Commission Search Engine'!$C$10,'Registered Organisation'!C53)))</f>
        <v>0</v>
      </c>
      <c r="F53" s="3" t="str">
        <f>IF('Registered Organisation'!E53=1,COUNTIF('Registered Organisation'!$E$4:$E53,1),"")</f>
        <v/>
      </c>
      <c r="G53" s="3" t="str">
        <f>IFERROR(INDEX('Registered Organisation'!$C$4:$C$1048576,MATCH(ROWS('Registered Organisation'!$F$4:$F53),'Registered Organisation'!$F$4:$F$1048576,0)),"
Not registered under the scheme")</f>
        <v xml:space="preserve">
Not registered under the scheme</v>
      </c>
      <c r="H53" s="3">
        <f>IF('Commission Search Engine'!$C$18="",0,--ISNUMBER(SEARCH('Commission Search Engine'!$C$18,'Registered Organisation'!B53)))</f>
        <v>0</v>
      </c>
      <c r="I53" s="3" t="str">
        <f>IF(H53=1,COUNTIF('Registered Organisation'!$H$4:$H53,1),"")</f>
        <v/>
      </c>
      <c r="J53" s="3" t="str">
        <f>IFERROR(INDEX('Registered Organisation'!$B$4:$B$1048576,MATCH(ROWS('Registered Organisation'!$I$4:$I53),'Registered Organisation'!$I$4:$I$1048576,0)),"
Not registered under the scheme")</f>
        <v xml:space="preserve">
Not registered under the scheme</v>
      </c>
      <c r="Q53" s="71"/>
      <c r="R53" s="71"/>
    </row>
    <row r="54" spans="1:18" s="3" customFormat="1" ht="20.100000000000001" customHeight="1" x14ac:dyDescent="0.25">
      <c r="A54" s="85">
        <v>51</v>
      </c>
      <c r="B54" s="1" t="s">
        <v>119</v>
      </c>
      <c r="C54" s="1" t="s">
        <v>120</v>
      </c>
      <c r="D54" s="76" t="s">
        <v>1457</v>
      </c>
      <c r="E54" s="3">
        <f>IF('Commission Search Engine'!$C$10="",0,--ISNUMBER(SEARCH('Commission Search Engine'!$C$10,'Registered Organisation'!C54)))</f>
        <v>0</v>
      </c>
      <c r="F54" s="3" t="str">
        <f>IF('Registered Organisation'!E54=1,COUNTIF('Registered Organisation'!$E$4:$E54,1),"")</f>
        <v/>
      </c>
      <c r="G54" s="3" t="str">
        <f>IFERROR(INDEX('Registered Organisation'!$C$4:$C$1048576,MATCH(ROWS('Registered Organisation'!$F$4:$F54),'Registered Organisation'!$F$4:$F$1048576,0)),"
Not registered under the scheme")</f>
        <v xml:space="preserve">
Not registered under the scheme</v>
      </c>
      <c r="H54" s="3">
        <f>IF('Commission Search Engine'!$C$18="",0,--ISNUMBER(SEARCH('Commission Search Engine'!$C$18,'Registered Organisation'!B54)))</f>
        <v>0</v>
      </c>
      <c r="I54" s="3" t="str">
        <f>IF(H54=1,COUNTIF('Registered Organisation'!$H$4:$H54,1),"")</f>
        <v/>
      </c>
      <c r="J54" s="3" t="str">
        <f>IFERROR(INDEX('Registered Organisation'!$B$4:$B$1048576,MATCH(ROWS('Registered Organisation'!$I$4:$I54),'Registered Organisation'!$I$4:$I$1048576,0)),"
Not registered under the scheme")</f>
        <v xml:space="preserve">
Not registered under the scheme</v>
      </c>
      <c r="Q54" s="71"/>
      <c r="R54" s="71"/>
    </row>
    <row r="55" spans="1:18" s="3" customFormat="1" ht="20.100000000000001" customHeight="1" x14ac:dyDescent="0.25">
      <c r="A55" s="85">
        <v>52</v>
      </c>
      <c r="B55" s="1" t="s">
        <v>121</v>
      </c>
      <c r="C55" s="1" t="s">
        <v>122</v>
      </c>
      <c r="D55" s="76" t="s">
        <v>1457</v>
      </c>
      <c r="E55" s="3">
        <f>IF('Commission Search Engine'!$C$10="",0,--ISNUMBER(SEARCH('Commission Search Engine'!$C$10,'Registered Organisation'!C55)))</f>
        <v>0</v>
      </c>
      <c r="F55" s="3" t="str">
        <f>IF('Registered Organisation'!E55=1,COUNTIF('Registered Organisation'!$E$4:$E55,1),"")</f>
        <v/>
      </c>
      <c r="G55" s="3" t="str">
        <f>IFERROR(INDEX('Registered Organisation'!$C$4:$C$1048576,MATCH(ROWS('Registered Organisation'!$F$4:$F55),'Registered Organisation'!$F$4:$F$1048576,0)),"
Not registered under the scheme")</f>
        <v xml:space="preserve">
Not registered under the scheme</v>
      </c>
      <c r="H55" s="3">
        <f>IF('Commission Search Engine'!$C$18="",0,--ISNUMBER(SEARCH('Commission Search Engine'!$C$18,'Registered Organisation'!B55)))</f>
        <v>0</v>
      </c>
      <c r="I55" s="3" t="str">
        <f>IF(H55=1,COUNTIF('Registered Organisation'!$H$4:$H55,1),"")</f>
        <v/>
      </c>
      <c r="J55" s="3" t="str">
        <f>IFERROR(INDEX('Registered Organisation'!$B$4:$B$1048576,MATCH(ROWS('Registered Organisation'!$I$4:$I55),'Registered Organisation'!$I$4:$I$1048576,0)),"
Not registered under the scheme")</f>
        <v xml:space="preserve">
Not registered under the scheme</v>
      </c>
      <c r="Q55" s="71"/>
      <c r="R55" s="71"/>
    </row>
    <row r="56" spans="1:18" s="3" customFormat="1" ht="20.100000000000001" customHeight="1" x14ac:dyDescent="0.25">
      <c r="A56" s="85">
        <v>53</v>
      </c>
      <c r="B56" s="1" t="s">
        <v>123</v>
      </c>
      <c r="C56" s="1" t="s">
        <v>124</v>
      </c>
      <c r="D56" s="76" t="s">
        <v>1457</v>
      </c>
      <c r="E56" s="3">
        <f>IF('Commission Search Engine'!$C$10="",0,--ISNUMBER(SEARCH('Commission Search Engine'!$C$10,'Registered Organisation'!C56)))</f>
        <v>0</v>
      </c>
      <c r="F56" s="3" t="str">
        <f>IF('Registered Organisation'!E56=1,COUNTIF('Registered Organisation'!$E$4:$E56,1),"")</f>
        <v/>
      </c>
      <c r="G56" s="3" t="str">
        <f>IFERROR(INDEX('Registered Organisation'!$C$4:$C$1048576,MATCH(ROWS('Registered Organisation'!$F$4:$F56),'Registered Organisation'!$F$4:$F$1048576,0)),"
Not registered under the scheme")</f>
        <v xml:space="preserve">
Not registered under the scheme</v>
      </c>
      <c r="H56" s="3">
        <f>IF('Commission Search Engine'!$C$18="",0,--ISNUMBER(SEARCH('Commission Search Engine'!$C$18,'Registered Organisation'!B56)))</f>
        <v>0</v>
      </c>
      <c r="I56" s="3" t="str">
        <f>IF(H56=1,COUNTIF('Registered Organisation'!$H$4:$H56,1),"")</f>
        <v/>
      </c>
      <c r="J56" s="3" t="str">
        <f>IFERROR(INDEX('Registered Organisation'!$B$4:$B$1048576,MATCH(ROWS('Registered Organisation'!$I$4:$I56),'Registered Organisation'!$I$4:$I$1048576,0)),"
Not registered under the scheme")</f>
        <v xml:space="preserve">
Not registered under the scheme</v>
      </c>
      <c r="Q56" s="71"/>
      <c r="R56" s="71"/>
    </row>
    <row r="57" spans="1:18" s="3" customFormat="1" ht="20.100000000000001" customHeight="1" x14ac:dyDescent="0.25">
      <c r="A57" s="85">
        <v>54</v>
      </c>
      <c r="B57" s="1" t="s">
        <v>126</v>
      </c>
      <c r="C57" s="1" t="s">
        <v>127</v>
      </c>
      <c r="D57" s="76" t="s">
        <v>1457</v>
      </c>
      <c r="E57" s="3">
        <f>IF('Commission Search Engine'!$C$10="",0,--ISNUMBER(SEARCH('Commission Search Engine'!$C$10,'Registered Organisation'!C57)))</f>
        <v>0</v>
      </c>
      <c r="F57" s="3" t="str">
        <f>IF('Registered Organisation'!E57=1,COUNTIF('Registered Organisation'!$E$4:$E57,1),"")</f>
        <v/>
      </c>
      <c r="G57" s="3" t="str">
        <f>IFERROR(INDEX('Registered Organisation'!$C$4:$C$1048576,MATCH(ROWS('Registered Organisation'!$F$4:$F57),'Registered Organisation'!$F$4:$F$1048576,0)),"
Not registered under the scheme")</f>
        <v xml:space="preserve">
Not registered under the scheme</v>
      </c>
      <c r="H57" s="3">
        <f>IF('Commission Search Engine'!$C$18="",0,--ISNUMBER(SEARCH('Commission Search Engine'!$C$18,'Registered Organisation'!B57)))</f>
        <v>0</v>
      </c>
      <c r="I57" s="3" t="str">
        <f>IF(H57=1,COUNTIF('Registered Organisation'!$H$4:$H57,1),"")</f>
        <v/>
      </c>
      <c r="J57" s="3" t="str">
        <f>IFERROR(INDEX('Registered Organisation'!$B$4:$B$1048576,MATCH(ROWS('Registered Organisation'!$I$4:$I57),'Registered Organisation'!$I$4:$I$1048576,0)),"
Not registered under the scheme")</f>
        <v xml:space="preserve">
Not registered under the scheme</v>
      </c>
      <c r="Q57" s="71"/>
      <c r="R57" s="71"/>
    </row>
    <row r="58" spans="1:18" s="3" customFormat="1" ht="20.100000000000001" customHeight="1" x14ac:dyDescent="0.25">
      <c r="A58" s="85">
        <v>55</v>
      </c>
      <c r="B58" s="1" t="s">
        <v>128</v>
      </c>
      <c r="C58" s="1" t="s">
        <v>129</v>
      </c>
      <c r="D58" s="76" t="s">
        <v>1457</v>
      </c>
      <c r="E58" s="3">
        <f>IF('Commission Search Engine'!$C$10="",0,--ISNUMBER(SEARCH('Commission Search Engine'!$C$10,'Registered Organisation'!C58)))</f>
        <v>0</v>
      </c>
      <c r="F58" s="3" t="str">
        <f>IF('Registered Organisation'!E58=1,COUNTIF('Registered Organisation'!$E$4:$E58,1),"")</f>
        <v/>
      </c>
      <c r="G58" s="3" t="str">
        <f>IFERROR(INDEX('Registered Organisation'!$C$4:$C$1048576,MATCH(ROWS('Registered Organisation'!$F$4:$F58),'Registered Organisation'!$F$4:$F$1048576,0)),"
Not registered under the scheme")</f>
        <v xml:space="preserve">
Not registered under the scheme</v>
      </c>
      <c r="H58" s="3">
        <f>IF('Commission Search Engine'!$C$18="",0,--ISNUMBER(SEARCH('Commission Search Engine'!$C$18,'Registered Organisation'!B58)))</f>
        <v>0</v>
      </c>
      <c r="I58" s="3" t="str">
        <f>IF(H58=1,COUNTIF('Registered Organisation'!$H$4:$H58,1),"")</f>
        <v/>
      </c>
      <c r="J58" s="3" t="str">
        <f>IFERROR(INDEX('Registered Organisation'!$B$4:$B$1048576,MATCH(ROWS('Registered Organisation'!$I$4:$I58),'Registered Organisation'!$I$4:$I$1048576,0)),"
Not registered under the scheme")</f>
        <v xml:space="preserve">
Not registered under the scheme</v>
      </c>
      <c r="Q58" s="71"/>
      <c r="R58" s="71"/>
    </row>
    <row r="59" spans="1:18" s="3" customFormat="1" ht="20.100000000000001" customHeight="1" x14ac:dyDescent="0.25">
      <c r="A59" s="85">
        <v>56</v>
      </c>
      <c r="B59" s="1" t="s">
        <v>130</v>
      </c>
      <c r="C59" s="1" t="s">
        <v>131</v>
      </c>
      <c r="D59" s="76" t="s">
        <v>1457</v>
      </c>
      <c r="E59" s="3">
        <f>IF('Commission Search Engine'!$C$10="",0,--ISNUMBER(SEARCH('Commission Search Engine'!$C$10,'Registered Organisation'!C59)))</f>
        <v>0</v>
      </c>
      <c r="F59" s="3" t="str">
        <f>IF('Registered Organisation'!E59=1,COUNTIF('Registered Organisation'!$E$4:$E59,1),"")</f>
        <v/>
      </c>
      <c r="G59" s="3" t="str">
        <f>IFERROR(INDEX('Registered Organisation'!$C$4:$C$1048576,MATCH(ROWS('Registered Organisation'!$F$4:$F59),'Registered Organisation'!$F$4:$F$1048576,0)),"
Not registered under the scheme")</f>
        <v xml:space="preserve">
Not registered under the scheme</v>
      </c>
      <c r="H59" s="3">
        <f>IF('Commission Search Engine'!$C$18="",0,--ISNUMBER(SEARCH('Commission Search Engine'!$C$18,'Registered Organisation'!B59)))</f>
        <v>0</v>
      </c>
      <c r="I59" s="3" t="str">
        <f>IF(H59=1,COUNTIF('Registered Organisation'!$H$4:$H59,1),"")</f>
        <v/>
      </c>
      <c r="J59" s="3" t="str">
        <f>IFERROR(INDEX('Registered Organisation'!$B$4:$B$1048576,MATCH(ROWS('Registered Organisation'!$I$4:$I59),'Registered Organisation'!$I$4:$I$1048576,0)),"
Not registered under the scheme")</f>
        <v xml:space="preserve">
Not registered under the scheme</v>
      </c>
      <c r="Q59" s="71"/>
      <c r="R59" s="71"/>
    </row>
    <row r="60" spans="1:18" s="3" customFormat="1" ht="20.100000000000001" customHeight="1" x14ac:dyDescent="0.25">
      <c r="A60" s="85">
        <v>57</v>
      </c>
      <c r="B60" s="1" t="s">
        <v>132</v>
      </c>
      <c r="C60" s="1" t="s">
        <v>133</v>
      </c>
      <c r="D60" s="76" t="s">
        <v>1458</v>
      </c>
      <c r="E60" s="3">
        <f>IF('Commission Search Engine'!$C$10="",0,--ISNUMBER(SEARCH('Commission Search Engine'!$C$10,'Registered Organisation'!C60)))</f>
        <v>0</v>
      </c>
      <c r="F60" s="3" t="str">
        <f>IF('Registered Organisation'!E60=1,COUNTIF('Registered Organisation'!$E$4:$E60,1),"")</f>
        <v/>
      </c>
      <c r="G60" s="3" t="str">
        <f>IFERROR(INDEX('Registered Organisation'!$C$4:$C$1048576,MATCH(ROWS('Registered Organisation'!$F$4:$F60),'Registered Organisation'!$F$4:$F$1048576,0)),"
Not registered under the scheme")</f>
        <v xml:space="preserve">
Not registered under the scheme</v>
      </c>
      <c r="H60" s="3">
        <f>IF('Commission Search Engine'!$C$18="",0,--ISNUMBER(SEARCH('Commission Search Engine'!$C$18,'Registered Organisation'!B60)))</f>
        <v>0</v>
      </c>
      <c r="I60" s="3" t="str">
        <f>IF(H60=1,COUNTIF('Registered Organisation'!$H$4:$H60,1),"")</f>
        <v/>
      </c>
      <c r="J60" s="3" t="str">
        <f>IFERROR(INDEX('Registered Organisation'!$B$4:$B$1048576,MATCH(ROWS('Registered Organisation'!$I$4:$I60),'Registered Organisation'!$I$4:$I$1048576,0)),"
Not registered under the scheme")</f>
        <v xml:space="preserve">
Not registered under the scheme</v>
      </c>
      <c r="Q60" s="71"/>
      <c r="R60" s="71"/>
    </row>
    <row r="61" spans="1:18" s="3" customFormat="1" ht="20.100000000000001" customHeight="1" x14ac:dyDescent="0.25">
      <c r="A61" s="85">
        <v>58</v>
      </c>
      <c r="B61" s="1" t="s">
        <v>134</v>
      </c>
      <c r="C61" s="1" t="s">
        <v>135</v>
      </c>
      <c r="D61" s="76" t="s">
        <v>1457</v>
      </c>
      <c r="E61" s="3">
        <f>IF('Commission Search Engine'!$C$10="",0,--ISNUMBER(SEARCH('Commission Search Engine'!$C$10,'Registered Organisation'!C61)))</f>
        <v>0</v>
      </c>
      <c r="F61" s="3" t="str">
        <f>IF('Registered Organisation'!E61=1,COUNTIF('Registered Organisation'!$E$4:$E61,1),"")</f>
        <v/>
      </c>
      <c r="G61" s="3" t="str">
        <f>IFERROR(INDEX('Registered Organisation'!$C$4:$C$1048576,MATCH(ROWS('Registered Organisation'!$F$4:$F61),'Registered Organisation'!$F$4:$F$1048576,0)),"
Not registered under the scheme")</f>
        <v xml:space="preserve">
Not registered under the scheme</v>
      </c>
      <c r="H61" s="3">
        <f>IF('Commission Search Engine'!$C$18="",0,--ISNUMBER(SEARCH('Commission Search Engine'!$C$18,'Registered Organisation'!B61)))</f>
        <v>0</v>
      </c>
      <c r="I61" s="3" t="str">
        <f>IF(H61=1,COUNTIF('Registered Organisation'!$H$4:$H61,1),"")</f>
        <v/>
      </c>
      <c r="J61" s="3" t="str">
        <f>IFERROR(INDEX('Registered Organisation'!$B$4:$B$1048576,MATCH(ROWS('Registered Organisation'!$I$4:$I61),'Registered Organisation'!$I$4:$I$1048576,0)),"
Not registered under the scheme")</f>
        <v xml:space="preserve">
Not registered under the scheme</v>
      </c>
      <c r="Q61" s="71"/>
      <c r="R61" s="71"/>
    </row>
    <row r="62" spans="1:18" s="3" customFormat="1" ht="20.100000000000001" customHeight="1" x14ac:dyDescent="0.25">
      <c r="A62" s="85">
        <v>59</v>
      </c>
      <c r="B62" s="1" t="s">
        <v>136</v>
      </c>
      <c r="C62" s="1" t="s">
        <v>137</v>
      </c>
      <c r="D62" s="76" t="s">
        <v>1457</v>
      </c>
      <c r="E62" s="3">
        <f>IF('Commission Search Engine'!$C$10="",0,--ISNUMBER(SEARCH('Commission Search Engine'!$C$10,'Registered Organisation'!C62)))</f>
        <v>0</v>
      </c>
      <c r="F62" s="3" t="str">
        <f>IF('Registered Organisation'!E62=1,COUNTIF('Registered Organisation'!$E$4:$E62,1),"")</f>
        <v/>
      </c>
      <c r="G62" s="3" t="str">
        <f>IFERROR(INDEX('Registered Organisation'!$C$4:$C$1048576,MATCH(ROWS('Registered Organisation'!$F$4:$F62),'Registered Organisation'!$F$4:$F$1048576,0)),"
Not registered under the scheme")</f>
        <v xml:space="preserve">
Not registered under the scheme</v>
      </c>
      <c r="H62" s="3">
        <f>IF('Commission Search Engine'!$C$18="",0,--ISNUMBER(SEARCH('Commission Search Engine'!$C$18,'Registered Organisation'!B62)))</f>
        <v>0</v>
      </c>
      <c r="I62" s="3" t="str">
        <f>IF(H62=1,COUNTIF('Registered Organisation'!$H$4:$H62,1),"")</f>
        <v/>
      </c>
      <c r="J62" s="3" t="str">
        <f>IFERROR(INDEX('Registered Organisation'!$B$4:$B$1048576,MATCH(ROWS('Registered Organisation'!$I$4:$I62),'Registered Organisation'!$I$4:$I$1048576,0)),"
Not registered under the scheme")</f>
        <v xml:space="preserve">
Not registered under the scheme</v>
      </c>
      <c r="Q62" s="71"/>
      <c r="R62" s="71"/>
    </row>
    <row r="63" spans="1:18" s="3" customFormat="1" ht="20.100000000000001" customHeight="1" x14ac:dyDescent="0.25">
      <c r="A63" s="85">
        <v>60</v>
      </c>
      <c r="B63" s="1" t="s">
        <v>138</v>
      </c>
      <c r="C63" s="1" t="s">
        <v>139</v>
      </c>
      <c r="D63" s="76" t="s">
        <v>1457</v>
      </c>
      <c r="E63" s="3">
        <f>IF('Commission Search Engine'!$C$10="",0,--ISNUMBER(SEARCH('Commission Search Engine'!$C$10,'Registered Organisation'!C63)))</f>
        <v>0</v>
      </c>
      <c r="F63" s="3" t="str">
        <f>IF('Registered Organisation'!E63=1,COUNTIF('Registered Organisation'!$E$4:$E63,1),"")</f>
        <v/>
      </c>
      <c r="G63" s="3" t="str">
        <f>IFERROR(INDEX('Registered Organisation'!$C$4:$C$1048576,MATCH(ROWS('Registered Organisation'!$F$4:$F63),'Registered Organisation'!$F$4:$F$1048576,0)),"
Not registered under the scheme")</f>
        <v xml:space="preserve">
Not registered under the scheme</v>
      </c>
      <c r="H63" s="3">
        <f>IF('Commission Search Engine'!$C$18="",0,--ISNUMBER(SEARCH('Commission Search Engine'!$C$18,'Registered Organisation'!B63)))</f>
        <v>0</v>
      </c>
      <c r="I63" s="3" t="str">
        <f>IF(H63=1,COUNTIF('Registered Organisation'!$H$4:$H63,1),"")</f>
        <v/>
      </c>
      <c r="J63" s="3" t="str">
        <f>IFERROR(INDEX('Registered Organisation'!$B$4:$B$1048576,MATCH(ROWS('Registered Organisation'!$I$4:$I63),'Registered Organisation'!$I$4:$I$1048576,0)),"
Not registered under the scheme")</f>
        <v xml:space="preserve">
Not registered under the scheme</v>
      </c>
      <c r="Q63" s="71"/>
      <c r="R63" s="71"/>
    </row>
    <row r="64" spans="1:18" s="3" customFormat="1" ht="20.100000000000001" customHeight="1" x14ac:dyDescent="0.25">
      <c r="A64" s="85">
        <v>61</v>
      </c>
      <c r="B64" s="1" t="s">
        <v>140</v>
      </c>
      <c r="C64" s="1" t="s">
        <v>141</v>
      </c>
      <c r="D64" s="76" t="s">
        <v>1457</v>
      </c>
      <c r="E64" s="3">
        <f>IF('Commission Search Engine'!$C$10="",0,--ISNUMBER(SEARCH('Commission Search Engine'!$C$10,'Registered Organisation'!C64)))</f>
        <v>0</v>
      </c>
      <c r="F64" s="3" t="str">
        <f>IF('Registered Organisation'!E64=1,COUNTIF('Registered Organisation'!$E$4:$E64,1),"")</f>
        <v/>
      </c>
      <c r="G64" s="3" t="str">
        <f>IFERROR(INDEX('Registered Organisation'!$C$4:$C$1048576,MATCH(ROWS('Registered Organisation'!$F$4:$F64),'Registered Organisation'!$F$4:$F$1048576,0)),"
Not registered under the scheme")</f>
        <v xml:space="preserve">
Not registered under the scheme</v>
      </c>
      <c r="H64" s="3">
        <f>IF('Commission Search Engine'!$C$18="",0,--ISNUMBER(SEARCH('Commission Search Engine'!$C$18,'Registered Organisation'!B64)))</f>
        <v>0</v>
      </c>
      <c r="I64" s="3" t="str">
        <f>IF(H64=1,COUNTIF('Registered Organisation'!$H$4:$H64,1),"")</f>
        <v/>
      </c>
      <c r="J64" s="3" t="str">
        <f>IFERROR(INDEX('Registered Organisation'!$B$4:$B$1048576,MATCH(ROWS('Registered Organisation'!$I$4:$I64),'Registered Organisation'!$I$4:$I$1048576,0)),"
Not registered under the scheme")</f>
        <v xml:space="preserve">
Not registered under the scheme</v>
      </c>
      <c r="Q64" s="71"/>
      <c r="R64" s="71"/>
    </row>
    <row r="65" spans="1:18" s="3" customFormat="1" ht="20.100000000000001" customHeight="1" x14ac:dyDescent="0.25">
      <c r="A65" s="85">
        <v>62</v>
      </c>
      <c r="B65" s="1" t="s">
        <v>142</v>
      </c>
      <c r="C65" s="1" t="s">
        <v>143</v>
      </c>
      <c r="D65" s="76" t="s">
        <v>1457</v>
      </c>
      <c r="E65" s="3">
        <f>IF('Commission Search Engine'!$C$10="",0,--ISNUMBER(SEARCH('Commission Search Engine'!$C$10,'Registered Organisation'!C65)))</f>
        <v>0</v>
      </c>
      <c r="F65" s="3" t="str">
        <f>IF('Registered Organisation'!E65=1,COUNTIF('Registered Organisation'!$E$4:$E65,1),"")</f>
        <v/>
      </c>
      <c r="G65" s="3" t="str">
        <f>IFERROR(INDEX('Registered Organisation'!$C$4:$C$1048576,MATCH(ROWS('Registered Organisation'!$F$4:$F65),'Registered Organisation'!$F$4:$F$1048576,0)),"
Not registered under the scheme")</f>
        <v xml:space="preserve">
Not registered under the scheme</v>
      </c>
      <c r="H65" s="3">
        <f>IF('Commission Search Engine'!$C$18="",0,--ISNUMBER(SEARCH('Commission Search Engine'!$C$18,'Registered Organisation'!B65)))</f>
        <v>0</v>
      </c>
      <c r="I65" s="3" t="str">
        <f>IF(H65=1,COUNTIF('Registered Organisation'!$H$4:$H65,1),"")</f>
        <v/>
      </c>
      <c r="J65" s="3" t="str">
        <f>IFERROR(INDEX('Registered Organisation'!$B$4:$B$1048576,MATCH(ROWS('Registered Organisation'!$I$4:$I65),'Registered Organisation'!$I$4:$I$1048576,0)),"
Not registered under the scheme")</f>
        <v xml:space="preserve">
Not registered under the scheme</v>
      </c>
      <c r="Q65" s="71"/>
      <c r="R65" s="71"/>
    </row>
    <row r="66" spans="1:18" s="3" customFormat="1" ht="20.100000000000001" customHeight="1" x14ac:dyDescent="0.25">
      <c r="A66" s="85">
        <v>63</v>
      </c>
      <c r="B66" s="1" t="s">
        <v>146</v>
      </c>
      <c r="C66" s="1" t="s">
        <v>1387</v>
      </c>
      <c r="D66" s="76" t="s">
        <v>1457</v>
      </c>
      <c r="E66" s="3">
        <f>IF('Commission Search Engine'!$C$10="",0,--ISNUMBER(SEARCH('Commission Search Engine'!$C$10,'Registered Organisation'!C66)))</f>
        <v>0</v>
      </c>
      <c r="F66" s="3" t="str">
        <f>IF('Registered Organisation'!E66=1,COUNTIF('Registered Organisation'!$E$4:$E66,1),"")</f>
        <v/>
      </c>
      <c r="G66" s="3" t="str">
        <f>IFERROR(INDEX('Registered Organisation'!$C$4:$C$1048576,MATCH(ROWS('Registered Organisation'!$F$4:$F66),'Registered Organisation'!$F$4:$F$1048576,0)),"
Not registered under the scheme")</f>
        <v xml:space="preserve">
Not registered under the scheme</v>
      </c>
      <c r="H66" s="3">
        <f>IF('Commission Search Engine'!$C$18="",0,--ISNUMBER(SEARCH('Commission Search Engine'!$C$18,'Registered Organisation'!B66)))</f>
        <v>0</v>
      </c>
      <c r="I66" s="3" t="str">
        <f>IF(H66=1,COUNTIF('Registered Organisation'!$H$4:$H66,1),"")</f>
        <v/>
      </c>
      <c r="J66" s="3" t="str">
        <f>IFERROR(INDEX('Registered Organisation'!$B$4:$B$1048576,MATCH(ROWS('Registered Organisation'!$I$4:$I66),'Registered Organisation'!$I$4:$I$1048576,0)),"
Not registered under the scheme")</f>
        <v xml:space="preserve">
Not registered under the scheme</v>
      </c>
      <c r="Q66" s="71"/>
      <c r="R66" s="71"/>
    </row>
    <row r="67" spans="1:18" s="3" customFormat="1" ht="20.100000000000001" customHeight="1" x14ac:dyDescent="0.25">
      <c r="A67" s="85">
        <v>64</v>
      </c>
      <c r="B67" s="1" t="s">
        <v>144</v>
      </c>
      <c r="C67" s="1" t="s">
        <v>145</v>
      </c>
      <c r="D67" s="76" t="s">
        <v>1457</v>
      </c>
      <c r="E67" s="3">
        <f>IF('Commission Search Engine'!$C$10="",0,--ISNUMBER(SEARCH('Commission Search Engine'!$C$10,'Registered Organisation'!C67)))</f>
        <v>0</v>
      </c>
      <c r="F67" s="3" t="str">
        <f>IF('Registered Organisation'!E67=1,COUNTIF('Registered Organisation'!$E$4:$E67,1),"")</f>
        <v/>
      </c>
      <c r="G67" s="3" t="str">
        <f>IFERROR(INDEX('Registered Organisation'!$C$4:$C$1048576,MATCH(ROWS('Registered Organisation'!$F$4:$F67),'Registered Organisation'!$F$4:$F$1048576,0)),"
Not registered under the scheme")</f>
        <v xml:space="preserve">
Not registered under the scheme</v>
      </c>
      <c r="H67" s="3">
        <f>IF('Commission Search Engine'!$C$18="",0,--ISNUMBER(SEARCH('Commission Search Engine'!$C$18,'Registered Organisation'!B67)))</f>
        <v>0</v>
      </c>
      <c r="I67" s="3" t="str">
        <f>IF(H67=1,COUNTIF('Registered Organisation'!$H$4:$H67,1),"")</f>
        <v/>
      </c>
      <c r="J67" s="3" t="str">
        <f>IFERROR(INDEX('Registered Organisation'!$B$4:$B$1048576,MATCH(ROWS('Registered Organisation'!$I$4:$I67),'Registered Organisation'!$I$4:$I$1048576,0)),"
Not registered under the scheme")</f>
        <v xml:space="preserve">
Not registered under the scheme</v>
      </c>
      <c r="Q67" s="71"/>
      <c r="R67" s="71"/>
    </row>
    <row r="68" spans="1:18" s="3" customFormat="1" ht="20.100000000000001" customHeight="1" x14ac:dyDescent="0.25">
      <c r="A68" s="85">
        <v>65</v>
      </c>
      <c r="B68" s="1" t="s">
        <v>147</v>
      </c>
      <c r="C68" s="1" t="s">
        <v>148</v>
      </c>
      <c r="D68" s="76" t="s">
        <v>1457</v>
      </c>
      <c r="E68" s="3">
        <f>IF('Commission Search Engine'!$C$10="",0,--ISNUMBER(SEARCH('Commission Search Engine'!$C$10,'Registered Organisation'!C68)))</f>
        <v>0</v>
      </c>
      <c r="F68" s="3" t="str">
        <f>IF('Registered Organisation'!E68=1,COUNTIF('Registered Organisation'!$E$4:$E68,1),"")</f>
        <v/>
      </c>
      <c r="G68" s="3" t="str">
        <f>IFERROR(INDEX('Registered Organisation'!$C$4:$C$1048576,MATCH(ROWS('Registered Organisation'!$F$4:$F68),'Registered Organisation'!$F$4:$F$1048576,0)),"
Not registered under the scheme")</f>
        <v xml:space="preserve">
Not registered under the scheme</v>
      </c>
      <c r="H68" s="3">
        <f>IF('Commission Search Engine'!$C$18="",0,--ISNUMBER(SEARCH('Commission Search Engine'!$C$18,'Registered Organisation'!B68)))</f>
        <v>0</v>
      </c>
      <c r="I68" s="3" t="str">
        <f>IF(H68=1,COUNTIF('Registered Organisation'!$H$4:$H68,1),"")</f>
        <v/>
      </c>
      <c r="J68" s="3" t="str">
        <f>IFERROR(INDEX('Registered Organisation'!$B$4:$B$1048576,MATCH(ROWS('Registered Organisation'!$I$4:$I68),'Registered Organisation'!$I$4:$I$1048576,0)),"
Not registered under the scheme")</f>
        <v xml:space="preserve">
Not registered under the scheme</v>
      </c>
      <c r="Q68" s="71"/>
      <c r="R68" s="71"/>
    </row>
    <row r="69" spans="1:18" s="3" customFormat="1" ht="20.100000000000001" customHeight="1" x14ac:dyDescent="0.25">
      <c r="A69" s="85">
        <v>66</v>
      </c>
      <c r="B69" s="1" t="s">
        <v>149</v>
      </c>
      <c r="C69" s="1" t="s">
        <v>150</v>
      </c>
      <c r="D69" s="76" t="s">
        <v>1457</v>
      </c>
      <c r="E69" s="3">
        <f>IF('Commission Search Engine'!$C$10="",0,--ISNUMBER(SEARCH('Commission Search Engine'!$C$10,'Registered Organisation'!C69)))</f>
        <v>0</v>
      </c>
      <c r="F69" s="3" t="str">
        <f>IF('Registered Organisation'!E69=1,COUNTIF('Registered Organisation'!$E$4:$E69,1),"")</f>
        <v/>
      </c>
      <c r="G69" s="3" t="str">
        <f>IFERROR(INDEX('Registered Organisation'!$C$4:$C$1048576,MATCH(ROWS('Registered Organisation'!$F$4:$F69),'Registered Organisation'!$F$4:$F$1048576,0)),"
Not registered under the scheme")</f>
        <v xml:space="preserve">
Not registered under the scheme</v>
      </c>
      <c r="H69" s="3">
        <f>IF('Commission Search Engine'!$C$18="",0,--ISNUMBER(SEARCH('Commission Search Engine'!$C$18,'Registered Organisation'!B69)))</f>
        <v>0</v>
      </c>
      <c r="I69" s="3" t="str">
        <f>IF(H69=1,COUNTIF('Registered Organisation'!$H$4:$H69,1),"")</f>
        <v/>
      </c>
      <c r="J69" s="3" t="str">
        <f>IFERROR(INDEX('Registered Organisation'!$B$4:$B$1048576,MATCH(ROWS('Registered Organisation'!$I$4:$I69),'Registered Organisation'!$I$4:$I$1048576,0)),"
Not registered under the scheme")</f>
        <v xml:space="preserve">
Not registered under the scheme</v>
      </c>
      <c r="Q69" s="71"/>
      <c r="R69" s="71"/>
    </row>
    <row r="70" spans="1:18" s="3" customFormat="1" ht="20.100000000000001" customHeight="1" x14ac:dyDescent="0.25">
      <c r="A70" s="85">
        <v>67</v>
      </c>
      <c r="B70" s="1" t="s">
        <v>151</v>
      </c>
      <c r="C70" s="1" t="s">
        <v>152</v>
      </c>
      <c r="D70" s="76" t="s">
        <v>1457</v>
      </c>
      <c r="E70" s="3">
        <f>IF('Commission Search Engine'!$C$10="",0,--ISNUMBER(SEARCH('Commission Search Engine'!$C$10,'Registered Organisation'!C70)))</f>
        <v>0</v>
      </c>
      <c r="F70" s="3" t="str">
        <f>IF('Registered Organisation'!E70=1,COUNTIF('Registered Organisation'!$E$4:$E70,1),"")</f>
        <v/>
      </c>
      <c r="G70" s="3" t="str">
        <f>IFERROR(INDEX('Registered Organisation'!$C$4:$C$1048576,MATCH(ROWS('Registered Organisation'!$F$4:$F70),'Registered Organisation'!$F$4:$F$1048576,0)),"
Not registered under the scheme")</f>
        <v xml:space="preserve">
Not registered under the scheme</v>
      </c>
      <c r="H70" s="3">
        <f>IF('Commission Search Engine'!$C$18="",0,--ISNUMBER(SEARCH('Commission Search Engine'!$C$18,'Registered Organisation'!B70)))</f>
        <v>0</v>
      </c>
      <c r="I70" s="3" t="str">
        <f>IF(H70=1,COUNTIF('Registered Organisation'!$H$4:$H70,1),"")</f>
        <v/>
      </c>
      <c r="J70" s="3" t="str">
        <f>IFERROR(INDEX('Registered Organisation'!$B$4:$B$1048576,MATCH(ROWS('Registered Organisation'!$I$4:$I70),'Registered Organisation'!$I$4:$I$1048576,0)),"
Not registered under the scheme")</f>
        <v xml:space="preserve">
Not registered under the scheme</v>
      </c>
      <c r="Q70" s="71"/>
      <c r="R70" s="71"/>
    </row>
    <row r="71" spans="1:18" s="3" customFormat="1" ht="20.100000000000001" customHeight="1" x14ac:dyDescent="0.25">
      <c r="A71" s="85">
        <v>68</v>
      </c>
      <c r="B71" s="1" t="s">
        <v>153</v>
      </c>
      <c r="C71" s="1" t="s">
        <v>154</v>
      </c>
      <c r="D71" s="76" t="s">
        <v>1457</v>
      </c>
      <c r="E71" s="3">
        <f>IF('Commission Search Engine'!$C$10="",0,--ISNUMBER(SEARCH('Commission Search Engine'!$C$10,'Registered Organisation'!C71)))</f>
        <v>0</v>
      </c>
      <c r="F71" s="3" t="str">
        <f>IF('Registered Organisation'!E71=1,COUNTIF('Registered Organisation'!$E$4:$E71,1),"")</f>
        <v/>
      </c>
      <c r="G71" s="3" t="str">
        <f>IFERROR(INDEX('Registered Organisation'!$C$4:$C$1048576,MATCH(ROWS('Registered Organisation'!$F$4:$F71),'Registered Organisation'!$F$4:$F$1048576,0)),"
Not registered under the scheme")</f>
        <v xml:space="preserve">
Not registered under the scheme</v>
      </c>
      <c r="H71" s="3">
        <f>IF('Commission Search Engine'!$C$18="",0,--ISNUMBER(SEARCH('Commission Search Engine'!$C$18,'Registered Organisation'!B71)))</f>
        <v>0</v>
      </c>
      <c r="I71" s="3" t="str">
        <f>IF(H71=1,COUNTIF('Registered Organisation'!$H$4:$H71,1),"")</f>
        <v/>
      </c>
      <c r="J71" s="3" t="str">
        <f>IFERROR(INDEX('Registered Organisation'!$B$4:$B$1048576,MATCH(ROWS('Registered Organisation'!$I$4:$I71),'Registered Organisation'!$I$4:$I$1048576,0)),"
Not registered under the scheme")</f>
        <v xml:space="preserve">
Not registered under the scheme</v>
      </c>
      <c r="Q71" s="71"/>
      <c r="R71" s="71"/>
    </row>
    <row r="72" spans="1:18" s="3" customFormat="1" ht="20.100000000000001" customHeight="1" x14ac:dyDescent="0.25">
      <c r="A72" s="85">
        <v>69</v>
      </c>
      <c r="B72" s="1" t="s">
        <v>155</v>
      </c>
      <c r="C72" s="1" t="s">
        <v>156</v>
      </c>
      <c r="D72" s="76" t="s">
        <v>1457</v>
      </c>
      <c r="E72" s="3">
        <f>IF('Commission Search Engine'!$C$10="",0,--ISNUMBER(SEARCH('Commission Search Engine'!$C$10,'Registered Organisation'!C72)))</f>
        <v>0</v>
      </c>
      <c r="F72" s="3" t="str">
        <f>IF('Registered Organisation'!E72=1,COUNTIF('Registered Organisation'!$E$4:$E72,1),"")</f>
        <v/>
      </c>
      <c r="G72" s="3" t="str">
        <f>IFERROR(INDEX('Registered Organisation'!$C$4:$C$1048576,MATCH(ROWS('Registered Organisation'!$F$4:$F72),'Registered Organisation'!$F$4:$F$1048576,0)),"
Not registered under the scheme")</f>
        <v xml:space="preserve">
Not registered under the scheme</v>
      </c>
      <c r="H72" s="3">
        <f>IF('Commission Search Engine'!$C$18="",0,--ISNUMBER(SEARCH('Commission Search Engine'!$C$18,'Registered Organisation'!B72)))</f>
        <v>0</v>
      </c>
      <c r="I72" s="3" t="str">
        <f>IF(H72=1,COUNTIF('Registered Organisation'!$H$4:$H72,1),"")</f>
        <v/>
      </c>
      <c r="J72" s="3" t="str">
        <f>IFERROR(INDEX('Registered Organisation'!$B$4:$B$1048576,MATCH(ROWS('Registered Organisation'!$I$4:$I72),'Registered Organisation'!$I$4:$I$1048576,0)),"
Not registered under the scheme")</f>
        <v xml:space="preserve">
Not registered under the scheme</v>
      </c>
      <c r="Q72" s="71"/>
      <c r="R72" s="71"/>
    </row>
    <row r="73" spans="1:18" s="3" customFormat="1" ht="20.100000000000001" customHeight="1" x14ac:dyDescent="0.25">
      <c r="A73" s="85">
        <v>70</v>
      </c>
      <c r="B73" s="1" t="s">
        <v>157</v>
      </c>
      <c r="C73" s="1" t="s">
        <v>158</v>
      </c>
      <c r="D73" s="76" t="s">
        <v>1457</v>
      </c>
      <c r="E73" s="3">
        <f>IF('Commission Search Engine'!$C$10="",0,--ISNUMBER(SEARCH('Commission Search Engine'!$C$10,'Registered Organisation'!C73)))</f>
        <v>0</v>
      </c>
      <c r="F73" s="3" t="str">
        <f>IF('Registered Organisation'!E73=1,COUNTIF('Registered Organisation'!$E$4:$E73,1),"")</f>
        <v/>
      </c>
      <c r="G73" s="3" t="str">
        <f>IFERROR(INDEX('Registered Organisation'!$C$4:$C$1048576,MATCH(ROWS('Registered Organisation'!$F$4:$F73),'Registered Organisation'!$F$4:$F$1048576,0)),"
Not registered under the scheme")</f>
        <v xml:space="preserve">
Not registered under the scheme</v>
      </c>
      <c r="H73" s="3">
        <f>IF('Commission Search Engine'!$C$18="",0,--ISNUMBER(SEARCH('Commission Search Engine'!$C$18,'Registered Organisation'!B73)))</f>
        <v>0</v>
      </c>
      <c r="I73" s="3" t="str">
        <f>IF(H73=1,COUNTIF('Registered Organisation'!$H$4:$H73,1),"")</f>
        <v/>
      </c>
      <c r="J73" s="3" t="str">
        <f>IFERROR(INDEX('Registered Organisation'!$B$4:$B$1048576,MATCH(ROWS('Registered Organisation'!$I$4:$I73),'Registered Organisation'!$I$4:$I$1048576,0)),"
Not registered under the scheme")</f>
        <v xml:space="preserve">
Not registered under the scheme</v>
      </c>
      <c r="Q73" s="71"/>
      <c r="R73" s="71"/>
    </row>
    <row r="74" spans="1:18" s="3" customFormat="1" ht="20.100000000000001" customHeight="1" x14ac:dyDescent="0.25">
      <c r="A74" s="85">
        <v>71</v>
      </c>
      <c r="B74" s="1" t="s">
        <v>159</v>
      </c>
      <c r="C74" s="1" t="s">
        <v>160</v>
      </c>
      <c r="D74" s="76" t="s">
        <v>1457</v>
      </c>
      <c r="E74" s="3">
        <f>IF('Commission Search Engine'!$C$10="",0,--ISNUMBER(SEARCH('Commission Search Engine'!$C$10,'Registered Organisation'!C74)))</f>
        <v>0</v>
      </c>
      <c r="F74" s="3" t="str">
        <f>IF('Registered Organisation'!E74=1,COUNTIF('Registered Organisation'!$E$4:$E74,1),"")</f>
        <v/>
      </c>
      <c r="G74" s="3" t="str">
        <f>IFERROR(INDEX('Registered Organisation'!$C$4:$C$1048576,MATCH(ROWS('Registered Organisation'!$F$4:$F74),'Registered Organisation'!$F$4:$F$1048576,0)),"
Not registered under the scheme")</f>
        <v xml:space="preserve">
Not registered under the scheme</v>
      </c>
      <c r="H74" s="3">
        <f>IF('Commission Search Engine'!$C$18="",0,--ISNUMBER(SEARCH('Commission Search Engine'!$C$18,'Registered Organisation'!B74)))</f>
        <v>0</v>
      </c>
      <c r="I74" s="3" t="str">
        <f>IF(H74=1,COUNTIF('Registered Organisation'!$H$4:$H74,1),"")</f>
        <v/>
      </c>
      <c r="J74" s="3" t="str">
        <f>IFERROR(INDEX('Registered Organisation'!$B$4:$B$1048576,MATCH(ROWS('Registered Organisation'!$I$4:$I74),'Registered Organisation'!$I$4:$I$1048576,0)),"
Not registered under the scheme")</f>
        <v xml:space="preserve">
Not registered under the scheme</v>
      </c>
      <c r="Q74" s="71"/>
      <c r="R74" s="71"/>
    </row>
    <row r="75" spans="1:18" s="3" customFormat="1" ht="20.100000000000001" customHeight="1" x14ac:dyDescent="0.25">
      <c r="A75" s="85">
        <v>72</v>
      </c>
      <c r="B75" s="1" t="s">
        <v>161</v>
      </c>
      <c r="C75" s="1" t="s">
        <v>162</v>
      </c>
      <c r="D75" s="76" t="s">
        <v>1457</v>
      </c>
      <c r="E75" s="3">
        <f>IF('Commission Search Engine'!$C$10="",0,--ISNUMBER(SEARCH('Commission Search Engine'!$C$10,'Registered Organisation'!C75)))</f>
        <v>0</v>
      </c>
      <c r="F75" s="3" t="str">
        <f>IF('Registered Organisation'!E75=1,COUNTIF('Registered Organisation'!$E$4:$E75,1),"")</f>
        <v/>
      </c>
      <c r="G75" s="3" t="str">
        <f>IFERROR(INDEX('Registered Organisation'!$C$4:$C$1048576,MATCH(ROWS('Registered Organisation'!$F$4:$F75),'Registered Organisation'!$F$4:$F$1048576,0)),"
Not registered under the scheme")</f>
        <v xml:space="preserve">
Not registered under the scheme</v>
      </c>
      <c r="H75" s="3">
        <f>IF('Commission Search Engine'!$C$18="",0,--ISNUMBER(SEARCH('Commission Search Engine'!$C$18,'Registered Organisation'!B75)))</f>
        <v>0</v>
      </c>
      <c r="I75" s="3" t="str">
        <f>IF(H75=1,COUNTIF('Registered Organisation'!$H$4:$H75,1),"")</f>
        <v/>
      </c>
      <c r="J75" s="3" t="str">
        <f>IFERROR(INDEX('Registered Organisation'!$B$4:$B$1048576,MATCH(ROWS('Registered Organisation'!$I$4:$I75),'Registered Organisation'!$I$4:$I$1048576,0)),"
Not registered under the scheme")</f>
        <v xml:space="preserve">
Not registered under the scheme</v>
      </c>
      <c r="Q75" s="71"/>
      <c r="R75" s="71"/>
    </row>
    <row r="76" spans="1:18" s="3" customFormat="1" ht="20.100000000000001" customHeight="1" x14ac:dyDescent="0.25">
      <c r="A76" s="85">
        <v>73</v>
      </c>
      <c r="B76" s="1" t="s">
        <v>163</v>
      </c>
      <c r="C76" s="1" t="s">
        <v>164</v>
      </c>
      <c r="D76" s="76" t="s">
        <v>1457</v>
      </c>
      <c r="E76" s="3">
        <f>IF('Commission Search Engine'!$C$10="",0,--ISNUMBER(SEARCH('Commission Search Engine'!$C$10,'Registered Organisation'!C76)))</f>
        <v>0</v>
      </c>
      <c r="F76" s="3" t="str">
        <f>IF('Registered Organisation'!E76=1,COUNTIF('Registered Organisation'!$E$4:$E76,1),"")</f>
        <v/>
      </c>
      <c r="G76" s="3" t="str">
        <f>IFERROR(INDEX('Registered Organisation'!$C$4:$C$1048576,MATCH(ROWS('Registered Organisation'!$F$4:$F76),'Registered Organisation'!$F$4:$F$1048576,0)),"
Not registered under the scheme")</f>
        <v xml:space="preserve">
Not registered under the scheme</v>
      </c>
      <c r="H76" s="3">
        <f>IF('Commission Search Engine'!$C$18="",0,--ISNUMBER(SEARCH('Commission Search Engine'!$C$18,'Registered Organisation'!B76)))</f>
        <v>0</v>
      </c>
      <c r="I76" s="3" t="str">
        <f>IF(H76=1,COUNTIF('Registered Organisation'!$H$4:$H76,1),"")</f>
        <v/>
      </c>
      <c r="J76" s="3" t="str">
        <f>IFERROR(INDEX('Registered Organisation'!$B$4:$B$1048576,MATCH(ROWS('Registered Organisation'!$I$4:$I76),'Registered Organisation'!$I$4:$I$1048576,0)),"
Not registered under the scheme")</f>
        <v xml:space="preserve">
Not registered under the scheme</v>
      </c>
      <c r="Q76" s="71"/>
      <c r="R76" s="71"/>
    </row>
    <row r="77" spans="1:18" s="3" customFormat="1" ht="20.100000000000001" customHeight="1" x14ac:dyDescent="0.25">
      <c r="A77" s="85">
        <v>74</v>
      </c>
      <c r="B77" s="1" t="s">
        <v>165</v>
      </c>
      <c r="C77" s="1" t="s">
        <v>166</v>
      </c>
      <c r="D77" s="76" t="s">
        <v>1457</v>
      </c>
      <c r="E77" s="3">
        <f>IF('Commission Search Engine'!$C$10="",0,--ISNUMBER(SEARCH('Commission Search Engine'!$C$10,'Registered Organisation'!C77)))</f>
        <v>0</v>
      </c>
      <c r="F77" s="3" t="str">
        <f>IF('Registered Organisation'!E77=1,COUNTIF('Registered Organisation'!$E$4:$E77,1),"")</f>
        <v/>
      </c>
      <c r="G77" s="3" t="str">
        <f>IFERROR(INDEX('Registered Organisation'!$C$4:$C$1048576,MATCH(ROWS('Registered Organisation'!$F$4:$F77),'Registered Organisation'!$F$4:$F$1048576,0)),"
Not registered under the scheme")</f>
        <v xml:space="preserve">
Not registered under the scheme</v>
      </c>
      <c r="H77" s="3">
        <f>IF('Commission Search Engine'!$C$18="",0,--ISNUMBER(SEARCH('Commission Search Engine'!$C$18,'Registered Organisation'!B77)))</f>
        <v>0</v>
      </c>
      <c r="I77" s="3" t="str">
        <f>IF(H77=1,COUNTIF('Registered Organisation'!$H$4:$H77,1),"")</f>
        <v/>
      </c>
      <c r="J77" s="3" t="str">
        <f>IFERROR(INDEX('Registered Organisation'!$B$4:$B$1048576,MATCH(ROWS('Registered Organisation'!$I$4:$I77),'Registered Organisation'!$I$4:$I$1048576,0)),"
Not registered under the scheme")</f>
        <v xml:space="preserve">
Not registered under the scheme</v>
      </c>
      <c r="Q77" s="71"/>
      <c r="R77" s="71"/>
    </row>
    <row r="78" spans="1:18" s="3" customFormat="1" ht="20.100000000000001" customHeight="1" x14ac:dyDescent="0.25">
      <c r="A78" s="85">
        <v>75</v>
      </c>
      <c r="B78" s="1" t="s">
        <v>167</v>
      </c>
      <c r="C78" s="1" t="s">
        <v>168</v>
      </c>
      <c r="D78" s="76" t="s">
        <v>1457</v>
      </c>
      <c r="E78" s="3">
        <f>IF('Commission Search Engine'!$C$10="",0,--ISNUMBER(SEARCH('Commission Search Engine'!$C$10,'Registered Organisation'!C78)))</f>
        <v>0</v>
      </c>
      <c r="F78" s="3" t="str">
        <f>IF('Registered Organisation'!E78=1,COUNTIF('Registered Organisation'!$E$4:$E78,1),"")</f>
        <v/>
      </c>
      <c r="G78" s="3" t="str">
        <f>IFERROR(INDEX('Registered Organisation'!$C$4:$C$1048576,MATCH(ROWS('Registered Organisation'!$F$4:$F78),'Registered Organisation'!$F$4:$F$1048576,0)),"
Not registered under the scheme")</f>
        <v xml:space="preserve">
Not registered under the scheme</v>
      </c>
      <c r="H78" s="3">
        <f>IF('Commission Search Engine'!$C$18="",0,--ISNUMBER(SEARCH('Commission Search Engine'!$C$18,'Registered Organisation'!B78)))</f>
        <v>0</v>
      </c>
      <c r="I78" s="3" t="str">
        <f>IF(H78=1,COUNTIF('Registered Organisation'!$H$4:$H78,1),"")</f>
        <v/>
      </c>
      <c r="J78" s="3" t="str">
        <f>IFERROR(INDEX('Registered Organisation'!$B$4:$B$1048576,MATCH(ROWS('Registered Organisation'!$I$4:$I78),'Registered Organisation'!$I$4:$I$1048576,0)),"
Not registered under the scheme")</f>
        <v xml:space="preserve">
Not registered under the scheme</v>
      </c>
      <c r="Q78" s="71"/>
      <c r="R78" s="71"/>
    </row>
    <row r="79" spans="1:18" s="3" customFormat="1" ht="20.100000000000001" customHeight="1" x14ac:dyDescent="0.25">
      <c r="A79" s="85">
        <v>76</v>
      </c>
      <c r="B79" s="1" t="s">
        <v>169</v>
      </c>
      <c r="C79" s="1" t="s">
        <v>170</v>
      </c>
      <c r="D79" s="76" t="s">
        <v>1457</v>
      </c>
      <c r="E79" s="3">
        <f>IF('Commission Search Engine'!$C$10="",0,--ISNUMBER(SEARCH('Commission Search Engine'!$C$10,'Registered Organisation'!C79)))</f>
        <v>0</v>
      </c>
      <c r="F79" s="3" t="str">
        <f>IF('Registered Organisation'!E79=1,COUNTIF('Registered Organisation'!$E$4:$E79,1),"")</f>
        <v/>
      </c>
      <c r="G79" s="3" t="str">
        <f>IFERROR(INDEX('Registered Organisation'!$C$4:$C$1048576,MATCH(ROWS('Registered Organisation'!$F$4:$F79),'Registered Organisation'!$F$4:$F$1048576,0)),"
Not registered under the scheme")</f>
        <v xml:space="preserve">
Not registered under the scheme</v>
      </c>
      <c r="H79" s="3">
        <f>IF('Commission Search Engine'!$C$18="",0,--ISNUMBER(SEARCH('Commission Search Engine'!$C$18,'Registered Organisation'!B79)))</f>
        <v>0</v>
      </c>
      <c r="I79" s="3" t="str">
        <f>IF(H79=1,COUNTIF('Registered Organisation'!$H$4:$H79,1),"")</f>
        <v/>
      </c>
      <c r="J79" s="3" t="str">
        <f>IFERROR(INDEX('Registered Organisation'!$B$4:$B$1048576,MATCH(ROWS('Registered Organisation'!$I$4:$I79),'Registered Organisation'!$I$4:$I$1048576,0)),"
Not registered under the scheme")</f>
        <v xml:space="preserve">
Not registered under the scheme</v>
      </c>
      <c r="Q79" s="71"/>
      <c r="R79" s="71"/>
    </row>
    <row r="80" spans="1:18" s="3" customFormat="1" ht="20.100000000000001" customHeight="1" x14ac:dyDescent="0.25">
      <c r="A80" s="85">
        <v>77</v>
      </c>
      <c r="B80" s="1" t="s">
        <v>171</v>
      </c>
      <c r="C80" s="1" t="s">
        <v>172</v>
      </c>
      <c r="D80" s="76" t="s">
        <v>1457</v>
      </c>
      <c r="E80" s="3">
        <f>IF('Commission Search Engine'!$C$10="",0,--ISNUMBER(SEARCH('Commission Search Engine'!$C$10,'Registered Organisation'!C80)))</f>
        <v>0</v>
      </c>
      <c r="F80" s="3" t="str">
        <f>IF('Registered Organisation'!E80=1,COUNTIF('Registered Organisation'!$E$4:$E80,1),"")</f>
        <v/>
      </c>
      <c r="G80" s="3" t="str">
        <f>IFERROR(INDEX('Registered Organisation'!$C$4:$C$1048576,MATCH(ROWS('Registered Organisation'!$F$4:$F80),'Registered Organisation'!$F$4:$F$1048576,0)),"
Not registered under the scheme")</f>
        <v xml:space="preserve">
Not registered under the scheme</v>
      </c>
      <c r="H80" s="3">
        <f>IF('Commission Search Engine'!$C$18="",0,--ISNUMBER(SEARCH('Commission Search Engine'!$C$18,'Registered Organisation'!B80)))</f>
        <v>0</v>
      </c>
      <c r="I80" s="3" t="str">
        <f>IF(H80=1,COUNTIF('Registered Organisation'!$H$4:$H80,1),"")</f>
        <v/>
      </c>
      <c r="J80" s="3" t="str">
        <f>IFERROR(INDEX('Registered Organisation'!$B$4:$B$1048576,MATCH(ROWS('Registered Organisation'!$I$4:$I80),'Registered Organisation'!$I$4:$I$1048576,0)),"
Not registered under the scheme")</f>
        <v xml:space="preserve">
Not registered under the scheme</v>
      </c>
      <c r="Q80" s="71"/>
      <c r="R80" s="71"/>
    </row>
    <row r="81" spans="1:18" s="3" customFormat="1" ht="20.100000000000001" customHeight="1" x14ac:dyDescent="0.25">
      <c r="A81" s="85">
        <v>78</v>
      </c>
      <c r="B81" s="1" t="s">
        <v>173</v>
      </c>
      <c r="C81" s="1" t="s">
        <v>174</v>
      </c>
      <c r="D81" s="76" t="s">
        <v>1457</v>
      </c>
      <c r="E81" s="3">
        <f>IF('Commission Search Engine'!$C$10="",0,--ISNUMBER(SEARCH('Commission Search Engine'!$C$10,'Registered Organisation'!C81)))</f>
        <v>0</v>
      </c>
      <c r="F81" s="3" t="str">
        <f>IF('Registered Organisation'!E81=1,COUNTIF('Registered Organisation'!$E$4:$E81,1),"")</f>
        <v/>
      </c>
      <c r="G81" s="3" t="str">
        <f>IFERROR(INDEX('Registered Organisation'!$C$4:$C$1048576,MATCH(ROWS('Registered Organisation'!$F$4:$F81),'Registered Organisation'!$F$4:$F$1048576,0)),"
Not registered under the scheme")</f>
        <v xml:space="preserve">
Not registered under the scheme</v>
      </c>
      <c r="H81" s="3">
        <f>IF('Commission Search Engine'!$C$18="",0,--ISNUMBER(SEARCH('Commission Search Engine'!$C$18,'Registered Organisation'!B81)))</f>
        <v>0</v>
      </c>
      <c r="I81" s="3" t="str">
        <f>IF(H81=1,COUNTIF('Registered Organisation'!$H$4:$H81,1),"")</f>
        <v/>
      </c>
      <c r="J81" s="3" t="str">
        <f>IFERROR(INDEX('Registered Organisation'!$B$4:$B$1048576,MATCH(ROWS('Registered Organisation'!$I$4:$I81),'Registered Organisation'!$I$4:$I$1048576,0)),"
Not registered under the scheme")</f>
        <v xml:space="preserve">
Not registered under the scheme</v>
      </c>
      <c r="Q81" s="71"/>
      <c r="R81" s="71"/>
    </row>
    <row r="82" spans="1:18" s="3" customFormat="1" ht="20.100000000000001" customHeight="1" x14ac:dyDescent="0.25">
      <c r="A82" s="85">
        <v>79</v>
      </c>
      <c r="B82" s="1" t="s">
        <v>175</v>
      </c>
      <c r="C82" s="1" t="s">
        <v>176</v>
      </c>
      <c r="D82" s="76" t="s">
        <v>1457</v>
      </c>
      <c r="E82" s="3">
        <f>IF('Commission Search Engine'!$C$10="",0,--ISNUMBER(SEARCH('Commission Search Engine'!$C$10,'Registered Organisation'!C82)))</f>
        <v>0</v>
      </c>
      <c r="F82" s="3" t="str">
        <f>IF('Registered Organisation'!E82=1,COUNTIF('Registered Organisation'!$E$4:$E82,1),"")</f>
        <v/>
      </c>
      <c r="G82" s="3" t="str">
        <f>IFERROR(INDEX('Registered Organisation'!$C$4:$C$1048576,MATCH(ROWS('Registered Organisation'!$F$4:$F82),'Registered Organisation'!$F$4:$F$1048576,0)),"
Not registered under the scheme")</f>
        <v xml:space="preserve">
Not registered under the scheme</v>
      </c>
      <c r="H82" s="3">
        <f>IF('Commission Search Engine'!$C$18="",0,--ISNUMBER(SEARCH('Commission Search Engine'!$C$18,'Registered Organisation'!B82)))</f>
        <v>0</v>
      </c>
      <c r="I82" s="3" t="str">
        <f>IF(H82=1,COUNTIF('Registered Organisation'!$H$4:$H82,1),"")</f>
        <v/>
      </c>
      <c r="J82" s="3" t="str">
        <f>IFERROR(INDEX('Registered Organisation'!$B$4:$B$1048576,MATCH(ROWS('Registered Organisation'!$I$4:$I82),'Registered Organisation'!$I$4:$I$1048576,0)),"
Not registered under the scheme")</f>
        <v xml:space="preserve">
Not registered under the scheme</v>
      </c>
      <c r="Q82" s="71"/>
      <c r="R82" s="71"/>
    </row>
    <row r="83" spans="1:18" s="3" customFormat="1" ht="20.100000000000001" customHeight="1" x14ac:dyDescent="0.25">
      <c r="A83" s="85">
        <v>80</v>
      </c>
      <c r="B83" s="1" t="s">
        <v>181</v>
      </c>
      <c r="C83" s="1" t="s">
        <v>182</v>
      </c>
      <c r="D83" s="76" t="s">
        <v>1457</v>
      </c>
      <c r="E83" s="3">
        <f>IF('Commission Search Engine'!$C$10="",0,--ISNUMBER(SEARCH('Commission Search Engine'!$C$10,'Registered Organisation'!C83)))</f>
        <v>0</v>
      </c>
      <c r="F83" s="3" t="str">
        <f>IF('Registered Organisation'!E83=1,COUNTIF('Registered Organisation'!$E$4:$E83,1),"")</f>
        <v/>
      </c>
      <c r="G83" s="3" t="str">
        <f>IFERROR(INDEX('Registered Organisation'!$C$4:$C$1048576,MATCH(ROWS('Registered Organisation'!$F$4:$F83),'Registered Organisation'!$F$4:$F$1048576,0)),"
Not registered under the scheme")</f>
        <v xml:space="preserve">
Not registered under the scheme</v>
      </c>
      <c r="H83" s="3">
        <f>IF('Commission Search Engine'!$C$18="",0,--ISNUMBER(SEARCH('Commission Search Engine'!$C$18,'Registered Organisation'!B83)))</f>
        <v>0</v>
      </c>
      <c r="I83" s="3" t="str">
        <f>IF(H83=1,COUNTIF('Registered Organisation'!$H$4:$H83,1),"")</f>
        <v/>
      </c>
      <c r="J83" s="3" t="str">
        <f>IFERROR(INDEX('Registered Organisation'!$B$4:$B$1048576,MATCH(ROWS('Registered Organisation'!$I$4:$I83),'Registered Organisation'!$I$4:$I$1048576,0)),"
Not registered under the scheme")</f>
        <v xml:space="preserve">
Not registered under the scheme</v>
      </c>
      <c r="Q83" s="71"/>
      <c r="R83" s="71"/>
    </row>
    <row r="84" spans="1:18" s="3" customFormat="1" ht="20.100000000000001" customHeight="1" x14ac:dyDescent="0.25">
      <c r="A84" s="85">
        <v>81</v>
      </c>
      <c r="B84" s="1" t="s">
        <v>183</v>
      </c>
      <c r="C84" s="1" t="s">
        <v>184</v>
      </c>
      <c r="D84" s="76" t="s">
        <v>1457</v>
      </c>
      <c r="E84" s="3">
        <f>IF('Commission Search Engine'!$C$10="",0,--ISNUMBER(SEARCH('Commission Search Engine'!$C$10,'Registered Organisation'!C84)))</f>
        <v>0</v>
      </c>
      <c r="F84" s="3" t="str">
        <f>IF('Registered Organisation'!E84=1,COUNTIF('Registered Organisation'!$E$4:$E84,1),"")</f>
        <v/>
      </c>
      <c r="G84" s="3" t="str">
        <f>IFERROR(INDEX('Registered Organisation'!$C$4:$C$1048576,MATCH(ROWS('Registered Organisation'!$F$4:$F84),'Registered Organisation'!$F$4:$F$1048576,0)),"
Not registered under the scheme")</f>
        <v xml:space="preserve">
Not registered under the scheme</v>
      </c>
      <c r="H84" s="3">
        <f>IF('Commission Search Engine'!$C$18="",0,--ISNUMBER(SEARCH('Commission Search Engine'!$C$18,'Registered Organisation'!B84)))</f>
        <v>0</v>
      </c>
      <c r="I84" s="3" t="str">
        <f>IF(H84=1,COUNTIF('Registered Organisation'!$H$4:$H84,1),"")</f>
        <v/>
      </c>
      <c r="J84" s="3" t="str">
        <f>IFERROR(INDEX('Registered Organisation'!$B$4:$B$1048576,MATCH(ROWS('Registered Organisation'!$I$4:$I84),'Registered Organisation'!$I$4:$I$1048576,0)),"
Not registered under the scheme")</f>
        <v xml:space="preserve">
Not registered under the scheme</v>
      </c>
      <c r="Q84" s="71"/>
      <c r="R84" s="71"/>
    </row>
    <row r="85" spans="1:18" s="3" customFormat="1" ht="20.100000000000001" customHeight="1" x14ac:dyDescent="0.25">
      <c r="A85" s="85">
        <v>82</v>
      </c>
      <c r="B85" s="1" t="s">
        <v>185</v>
      </c>
      <c r="C85" s="1" t="s">
        <v>186</v>
      </c>
      <c r="D85" s="76" t="s">
        <v>1457</v>
      </c>
      <c r="E85" s="3">
        <f>IF('Commission Search Engine'!$C$10="",0,--ISNUMBER(SEARCH('Commission Search Engine'!$C$10,'Registered Organisation'!C85)))</f>
        <v>0</v>
      </c>
      <c r="F85" s="3" t="str">
        <f>IF('Registered Organisation'!E85=1,COUNTIF('Registered Organisation'!$E$4:$E85,1),"")</f>
        <v/>
      </c>
      <c r="G85" s="3" t="str">
        <f>IFERROR(INDEX('Registered Organisation'!$C$4:$C$1048576,MATCH(ROWS('Registered Organisation'!$F$4:$F85),'Registered Organisation'!$F$4:$F$1048576,0)),"
Not registered under the scheme")</f>
        <v xml:space="preserve">
Not registered under the scheme</v>
      </c>
      <c r="H85" s="3">
        <f>IF('Commission Search Engine'!$C$18="",0,--ISNUMBER(SEARCH('Commission Search Engine'!$C$18,'Registered Organisation'!B85)))</f>
        <v>0</v>
      </c>
      <c r="I85" s="3" t="str">
        <f>IF(H85=1,COUNTIF('Registered Organisation'!$H$4:$H85,1),"")</f>
        <v/>
      </c>
      <c r="J85" s="3" t="str">
        <f>IFERROR(INDEX('Registered Organisation'!$B$4:$B$1048576,MATCH(ROWS('Registered Organisation'!$I$4:$I85),'Registered Organisation'!$I$4:$I$1048576,0)),"
Not registered under the scheme")</f>
        <v xml:space="preserve">
Not registered under the scheme</v>
      </c>
      <c r="Q85" s="71"/>
      <c r="R85" s="71"/>
    </row>
    <row r="86" spans="1:18" s="3" customFormat="1" ht="20.100000000000001" customHeight="1" x14ac:dyDescent="0.25">
      <c r="A86" s="85">
        <v>83</v>
      </c>
      <c r="B86" s="1" t="s">
        <v>187</v>
      </c>
      <c r="C86" s="1" t="s">
        <v>188</v>
      </c>
      <c r="D86" s="76" t="s">
        <v>1457</v>
      </c>
      <c r="E86" s="3">
        <f>IF('Commission Search Engine'!$C$10="",0,--ISNUMBER(SEARCH('Commission Search Engine'!$C$10,'Registered Organisation'!C86)))</f>
        <v>0</v>
      </c>
      <c r="F86" s="3" t="str">
        <f>IF('Registered Organisation'!E86=1,COUNTIF('Registered Organisation'!$E$4:$E86,1),"")</f>
        <v/>
      </c>
      <c r="G86" s="3" t="str">
        <f>IFERROR(INDEX('Registered Organisation'!$C$4:$C$1048576,MATCH(ROWS('Registered Organisation'!$F$4:$F86),'Registered Organisation'!$F$4:$F$1048576,0)),"
Not registered under the scheme")</f>
        <v xml:space="preserve">
Not registered under the scheme</v>
      </c>
      <c r="H86" s="3">
        <f>IF('Commission Search Engine'!$C$18="",0,--ISNUMBER(SEARCH('Commission Search Engine'!$C$18,'Registered Organisation'!B86)))</f>
        <v>0</v>
      </c>
      <c r="I86" s="3" t="str">
        <f>IF(H86=1,COUNTIF('Registered Organisation'!$H$4:$H86,1),"")</f>
        <v/>
      </c>
      <c r="J86" s="3" t="str">
        <f>IFERROR(INDEX('Registered Organisation'!$B$4:$B$1048576,MATCH(ROWS('Registered Organisation'!$I$4:$I86),'Registered Organisation'!$I$4:$I$1048576,0)),"
Not registered under the scheme")</f>
        <v xml:space="preserve">
Not registered under the scheme</v>
      </c>
      <c r="Q86" s="71"/>
      <c r="R86" s="71"/>
    </row>
    <row r="87" spans="1:18" s="3" customFormat="1" ht="20.100000000000001" customHeight="1" x14ac:dyDescent="0.25">
      <c r="A87" s="85">
        <v>84</v>
      </c>
      <c r="B87" s="1" t="s">
        <v>189</v>
      </c>
      <c r="C87" s="1" t="s">
        <v>190</v>
      </c>
      <c r="D87" s="76" t="s">
        <v>1457</v>
      </c>
      <c r="E87" s="3">
        <f>IF('Commission Search Engine'!$C$10="",0,--ISNUMBER(SEARCH('Commission Search Engine'!$C$10,'Registered Organisation'!C87)))</f>
        <v>0</v>
      </c>
      <c r="F87" s="3" t="str">
        <f>IF('Registered Organisation'!E87=1,COUNTIF('Registered Organisation'!$E$4:$E87,1),"")</f>
        <v/>
      </c>
      <c r="G87" s="3" t="str">
        <f>IFERROR(INDEX('Registered Organisation'!$C$4:$C$1048576,MATCH(ROWS('Registered Organisation'!$F$4:$F87),'Registered Organisation'!$F$4:$F$1048576,0)),"
Not registered under the scheme")</f>
        <v xml:space="preserve">
Not registered under the scheme</v>
      </c>
      <c r="H87" s="3">
        <f>IF('Commission Search Engine'!$C$18="",0,--ISNUMBER(SEARCH('Commission Search Engine'!$C$18,'Registered Organisation'!B87)))</f>
        <v>0</v>
      </c>
      <c r="I87" s="3" t="str">
        <f>IF(H87=1,COUNTIF('Registered Organisation'!$H$4:$H87,1),"")</f>
        <v/>
      </c>
      <c r="J87" s="3" t="str">
        <f>IFERROR(INDEX('Registered Organisation'!$B$4:$B$1048576,MATCH(ROWS('Registered Organisation'!$I$4:$I87),'Registered Organisation'!$I$4:$I$1048576,0)),"
Not registered under the scheme")</f>
        <v xml:space="preserve">
Not registered under the scheme</v>
      </c>
      <c r="Q87" s="71"/>
      <c r="R87" s="71"/>
    </row>
    <row r="88" spans="1:18" s="3" customFormat="1" ht="20.100000000000001" customHeight="1" x14ac:dyDescent="0.25">
      <c r="A88" s="85">
        <v>85</v>
      </c>
      <c r="B88" s="1" t="s">
        <v>191</v>
      </c>
      <c r="C88" s="1" t="s">
        <v>192</v>
      </c>
      <c r="D88" s="76" t="s">
        <v>1457</v>
      </c>
      <c r="E88" s="3">
        <f>IF('Commission Search Engine'!$C$10="",0,--ISNUMBER(SEARCH('Commission Search Engine'!$C$10,'Registered Organisation'!C88)))</f>
        <v>0</v>
      </c>
      <c r="F88" s="3" t="str">
        <f>IF('Registered Organisation'!E88=1,COUNTIF('Registered Organisation'!$E$4:$E88,1),"")</f>
        <v/>
      </c>
      <c r="G88" s="3" t="str">
        <f>IFERROR(INDEX('Registered Organisation'!$C$4:$C$1048576,MATCH(ROWS('Registered Organisation'!$F$4:$F88),'Registered Organisation'!$F$4:$F$1048576,0)),"
Not registered under the scheme")</f>
        <v xml:space="preserve">
Not registered under the scheme</v>
      </c>
      <c r="H88" s="3">
        <f>IF('Commission Search Engine'!$C$18="",0,--ISNUMBER(SEARCH('Commission Search Engine'!$C$18,'Registered Organisation'!B88)))</f>
        <v>0</v>
      </c>
      <c r="I88" s="3" t="str">
        <f>IF(H88=1,COUNTIF('Registered Organisation'!$H$4:$H88,1),"")</f>
        <v/>
      </c>
      <c r="J88" s="3" t="str">
        <f>IFERROR(INDEX('Registered Organisation'!$B$4:$B$1048576,MATCH(ROWS('Registered Organisation'!$I$4:$I88),'Registered Organisation'!$I$4:$I$1048576,0)),"
Not registered under the scheme")</f>
        <v xml:space="preserve">
Not registered under the scheme</v>
      </c>
      <c r="Q88" s="71"/>
      <c r="R88" s="71"/>
    </row>
    <row r="89" spans="1:18" s="3" customFormat="1" ht="20.100000000000001" customHeight="1" x14ac:dyDescent="0.25">
      <c r="A89" s="85">
        <v>86</v>
      </c>
      <c r="B89" s="1" t="s">
        <v>1224</v>
      </c>
      <c r="C89" s="1" t="s">
        <v>1347</v>
      </c>
      <c r="D89" s="76" t="s">
        <v>1457</v>
      </c>
      <c r="E89" s="3">
        <f>IF('Commission Search Engine'!$C$10="",0,--ISNUMBER(SEARCH('Commission Search Engine'!$C$10,'Registered Organisation'!C89)))</f>
        <v>0</v>
      </c>
      <c r="F89" s="3" t="str">
        <f>IF('Registered Organisation'!E89=1,COUNTIF('Registered Organisation'!$E$4:$E89,1),"")</f>
        <v/>
      </c>
      <c r="G89" s="3" t="str">
        <f>IFERROR(INDEX('Registered Organisation'!$C$4:$C$1048576,MATCH(ROWS('Registered Organisation'!$F$4:$F89),'Registered Organisation'!$F$4:$F$1048576,0)),"
Not registered under the scheme")</f>
        <v xml:space="preserve">
Not registered under the scheme</v>
      </c>
      <c r="H89" s="3">
        <f>IF('Commission Search Engine'!$C$18="",0,--ISNUMBER(SEARCH('Commission Search Engine'!$C$18,'Registered Organisation'!B89)))</f>
        <v>0</v>
      </c>
      <c r="I89" s="3" t="str">
        <f>IF(H89=1,COUNTIF('Registered Organisation'!$H$4:$H89,1),"")</f>
        <v/>
      </c>
      <c r="J89" s="3" t="str">
        <f>IFERROR(INDEX('Registered Organisation'!$B$4:$B$1048576,MATCH(ROWS('Registered Organisation'!$I$4:$I89),'Registered Organisation'!$I$4:$I$1048576,0)),"
Not registered under the scheme")</f>
        <v xml:space="preserve">
Not registered under the scheme</v>
      </c>
      <c r="Q89" s="71"/>
      <c r="R89" s="71"/>
    </row>
    <row r="90" spans="1:18" s="3" customFormat="1" ht="20.100000000000001" customHeight="1" x14ac:dyDescent="0.25">
      <c r="A90" s="85">
        <v>87</v>
      </c>
      <c r="B90" s="1" t="s">
        <v>193</v>
      </c>
      <c r="C90" s="1" t="s">
        <v>194</v>
      </c>
      <c r="D90" s="76" t="s">
        <v>1457</v>
      </c>
      <c r="E90" s="3">
        <f>IF('Commission Search Engine'!$C$10="",0,--ISNUMBER(SEARCH('Commission Search Engine'!$C$10,'Registered Organisation'!C90)))</f>
        <v>0</v>
      </c>
      <c r="F90" s="3" t="str">
        <f>IF('Registered Organisation'!E90=1,COUNTIF('Registered Organisation'!$E$4:$E90,1),"")</f>
        <v/>
      </c>
      <c r="G90" s="3" t="str">
        <f>IFERROR(INDEX('Registered Organisation'!$C$4:$C$1048576,MATCH(ROWS('Registered Organisation'!$F$4:$F90),'Registered Organisation'!$F$4:$F$1048576,0)),"
Not registered under the scheme")</f>
        <v xml:space="preserve">
Not registered under the scheme</v>
      </c>
      <c r="H90" s="3">
        <f>IF('Commission Search Engine'!$C$18="",0,--ISNUMBER(SEARCH('Commission Search Engine'!$C$18,'Registered Organisation'!B90)))</f>
        <v>0</v>
      </c>
      <c r="I90" s="3" t="str">
        <f>IF(H90=1,COUNTIF('Registered Organisation'!$H$4:$H90,1),"")</f>
        <v/>
      </c>
      <c r="J90" s="3" t="str">
        <f>IFERROR(INDEX('Registered Organisation'!$B$4:$B$1048576,MATCH(ROWS('Registered Organisation'!$I$4:$I90),'Registered Organisation'!$I$4:$I$1048576,0)),"
Not registered under the scheme")</f>
        <v xml:space="preserve">
Not registered under the scheme</v>
      </c>
      <c r="Q90" s="71"/>
      <c r="R90" s="71"/>
    </row>
    <row r="91" spans="1:18" s="3" customFormat="1" ht="20.100000000000001" customHeight="1" x14ac:dyDescent="0.25">
      <c r="A91" s="85">
        <v>88</v>
      </c>
      <c r="B91" s="1" t="s">
        <v>195</v>
      </c>
      <c r="C91" s="1" t="s">
        <v>196</v>
      </c>
      <c r="D91" s="76" t="s">
        <v>1457</v>
      </c>
      <c r="E91" s="3">
        <f>IF('Commission Search Engine'!$C$10="",0,--ISNUMBER(SEARCH('Commission Search Engine'!$C$10,'Registered Organisation'!C91)))</f>
        <v>0</v>
      </c>
      <c r="F91" s="3" t="str">
        <f>IF('Registered Organisation'!E91=1,COUNTIF('Registered Organisation'!$E$4:$E91,1),"")</f>
        <v/>
      </c>
      <c r="G91" s="3" t="str">
        <f>IFERROR(INDEX('Registered Organisation'!$C$4:$C$1048576,MATCH(ROWS('Registered Organisation'!$F$4:$F91),'Registered Organisation'!$F$4:$F$1048576,0)),"
Not registered under the scheme")</f>
        <v xml:space="preserve">
Not registered under the scheme</v>
      </c>
      <c r="H91" s="3">
        <f>IF('Commission Search Engine'!$C$18="",0,--ISNUMBER(SEARCH('Commission Search Engine'!$C$18,'Registered Organisation'!B91)))</f>
        <v>0</v>
      </c>
      <c r="I91" s="3" t="str">
        <f>IF(H91=1,COUNTIF('Registered Organisation'!$H$4:$H91,1),"")</f>
        <v/>
      </c>
      <c r="J91" s="3" t="str">
        <f>IFERROR(INDEX('Registered Organisation'!$B$4:$B$1048576,MATCH(ROWS('Registered Organisation'!$I$4:$I91),'Registered Organisation'!$I$4:$I$1048576,0)),"
Not registered under the scheme")</f>
        <v xml:space="preserve">
Not registered under the scheme</v>
      </c>
      <c r="Q91" s="71"/>
      <c r="R91" s="71"/>
    </row>
    <row r="92" spans="1:18" s="3" customFormat="1" ht="20.100000000000001" customHeight="1" x14ac:dyDescent="0.25">
      <c r="A92" s="85">
        <v>89</v>
      </c>
      <c r="B92" s="1" t="s">
        <v>198</v>
      </c>
      <c r="C92" s="1" t="s">
        <v>199</v>
      </c>
      <c r="D92" s="76" t="s">
        <v>1457</v>
      </c>
      <c r="E92" s="3">
        <f>IF('Commission Search Engine'!$C$10="",0,--ISNUMBER(SEARCH('Commission Search Engine'!$C$10,'Registered Organisation'!C92)))</f>
        <v>0</v>
      </c>
      <c r="F92" s="3" t="str">
        <f>IF('Registered Organisation'!E92=1,COUNTIF('Registered Organisation'!$E$4:$E92,1),"")</f>
        <v/>
      </c>
      <c r="G92" s="3" t="str">
        <f>IFERROR(INDEX('Registered Organisation'!$C$4:$C$1048576,MATCH(ROWS('Registered Organisation'!$F$4:$F92),'Registered Organisation'!$F$4:$F$1048576,0)),"
Not registered under the scheme")</f>
        <v xml:space="preserve">
Not registered under the scheme</v>
      </c>
      <c r="H92" s="3">
        <f>IF('Commission Search Engine'!$C$18="",0,--ISNUMBER(SEARCH('Commission Search Engine'!$C$18,'Registered Organisation'!B92)))</f>
        <v>0</v>
      </c>
      <c r="I92" s="3" t="str">
        <f>IF(H92=1,COUNTIF('Registered Organisation'!$H$4:$H92,1),"")</f>
        <v/>
      </c>
      <c r="J92" s="3" t="str">
        <f>IFERROR(INDEX('Registered Organisation'!$B$4:$B$1048576,MATCH(ROWS('Registered Organisation'!$I$4:$I92),'Registered Organisation'!$I$4:$I$1048576,0)),"
Not registered under the scheme")</f>
        <v xml:space="preserve">
Not registered under the scheme</v>
      </c>
      <c r="Q92" s="71"/>
      <c r="R92" s="71"/>
    </row>
    <row r="93" spans="1:18" s="3" customFormat="1" ht="20.100000000000001" customHeight="1" x14ac:dyDescent="0.25">
      <c r="A93" s="85">
        <v>90</v>
      </c>
      <c r="B93" s="1" t="s">
        <v>197</v>
      </c>
      <c r="C93" s="1" t="s">
        <v>1446</v>
      </c>
      <c r="D93" s="76" t="s">
        <v>1457</v>
      </c>
      <c r="E93" s="3">
        <f>IF('Commission Search Engine'!$C$10="",0,--ISNUMBER(SEARCH('Commission Search Engine'!$C$10,'Registered Organisation'!C93)))</f>
        <v>0</v>
      </c>
      <c r="F93" s="3" t="str">
        <f>IF('Registered Organisation'!E93=1,COUNTIF('Registered Organisation'!$E$4:$E93,1),"")</f>
        <v/>
      </c>
      <c r="G93" s="3" t="str">
        <f>IFERROR(INDEX('Registered Organisation'!$C$4:$C$1048576,MATCH(ROWS('Registered Organisation'!$F$4:$F93),'Registered Organisation'!$F$4:$F$1048576,0)),"
Not registered under the scheme")</f>
        <v xml:space="preserve">
Not registered under the scheme</v>
      </c>
      <c r="H93" s="3">
        <f>IF('Commission Search Engine'!$C$18="",0,--ISNUMBER(SEARCH('Commission Search Engine'!$C$18,'Registered Organisation'!B93)))</f>
        <v>0</v>
      </c>
      <c r="I93" s="3" t="str">
        <f>IF(H93=1,COUNTIF('Registered Organisation'!$H$4:$H93,1),"")</f>
        <v/>
      </c>
      <c r="J93" s="3" t="str">
        <f>IFERROR(INDEX('Registered Organisation'!$B$4:$B$1048576,MATCH(ROWS('Registered Organisation'!$I$4:$I93),'Registered Organisation'!$I$4:$I$1048576,0)),"
Not registered under the scheme")</f>
        <v xml:space="preserve">
Not registered under the scheme</v>
      </c>
      <c r="Q93" s="71"/>
      <c r="R93" s="71"/>
    </row>
    <row r="94" spans="1:18" s="3" customFormat="1" ht="20.100000000000001" customHeight="1" x14ac:dyDescent="0.25">
      <c r="A94" s="85">
        <v>91</v>
      </c>
      <c r="B94" s="1" t="s">
        <v>1225</v>
      </c>
      <c r="C94" s="1" t="s">
        <v>1348</v>
      </c>
      <c r="D94" s="76" t="s">
        <v>1457</v>
      </c>
      <c r="E94" s="3">
        <f>IF('Commission Search Engine'!$C$10="",0,--ISNUMBER(SEARCH('Commission Search Engine'!$C$10,'Registered Organisation'!C94)))</f>
        <v>0</v>
      </c>
      <c r="F94" s="3" t="str">
        <f>IF('Registered Organisation'!E94=1,COUNTIF('Registered Organisation'!$E$4:$E94,1),"")</f>
        <v/>
      </c>
      <c r="G94" s="3" t="str">
        <f>IFERROR(INDEX('Registered Organisation'!$C$4:$C$1048576,MATCH(ROWS('Registered Organisation'!$F$4:$F94),'Registered Organisation'!$F$4:$F$1048576,0)),"
Not registered under the scheme")</f>
        <v xml:space="preserve">
Not registered under the scheme</v>
      </c>
      <c r="H94" s="3">
        <f>IF('Commission Search Engine'!$C$18="",0,--ISNUMBER(SEARCH('Commission Search Engine'!$C$18,'Registered Organisation'!B94)))</f>
        <v>0</v>
      </c>
      <c r="I94" s="3" t="str">
        <f>IF(H94=1,COUNTIF('Registered Organisation'!$H$4:$H94,1),"")</f>
        <v/>
      </c>
      <c r="J94" s="3" t="str">
        <f>IFERROR(INDEX('Registered Organisation'!$B$4:$B$1048576,MATCH(ROWS('Registered Organisation'!$I$4:$I94),'Registered Organisation'!$I$4:$I$1048576,0)),"
Not registered under the scheme")</f>
        <v xml:space="preserve">
Not registered under the scheme</v>
      </c>
      <c r="Q94" s="71"/>
      <c r="R94" s="71"/>
    </row>
    <row r="95" spans="1:18" s="3" customFormat="1" ht="20.100000000000001" customHeight="1" x14ac:dyDescent="0.25">
      <c r="A95" s="85">
        <v>92</v>
      </c>
      <c r="B95" s="1" t="s">
        <v>200</v>
      </c>
      <c r="C95" s="1" t="s">
        <v>201</v>
      </c>
      <c r="D95" s="76" t="s">
        <v>1457</v>
      </c>
      <c r="E95" s="3">
        <f>IF('Commission Search Engine'!$C$10="",0,--ISNUMBER(SEARCH('Commission Search Engine'!$C$10,'Registered Organisation'!C95)))</f>
        <v>0</v>
      </c>
      <c r="F95" s="3" t="str">
        <f>IF('Registered Organisation'!E95=1,COUNTIF('Registered Organisation'!$E$4:$E95,1),"")</f>
        <v/>
      </c>
      <c r="G95" s="3" t="str">
        <f>IFERROR(INDEX('Registered Organisation'!$C$4:$C$1048576,MATCH(ROWS('Registered Organisation'!$F$4:$F95),'Registered Organisation'!$F$4:$F$1048576,0)),"
Not registered under the scheme")</f>
        <v xml:space="preserve">
Not registered under the scheme</v>
      </c>
      <c r="H95" s="3">
        <f>IF('Commission Search Engine'!$C$18="",0,--ISNUMBER(SEARCH('Commission Search Engine'!$C$18,'Registered Organisation'!B95)))</f>
        <v>0</v>
      </c>
      <c r="I95" s="3" t="str">
        <f>IF(H95=1,COUNTIF('Registered Organisation'!$H$4:$H95,1),"")</f>
        <v/>
      </c>
      <c r="J95" s="3" t="str">
        <f>IFERROR(INDEX('Registered Organisation'!$B$4:$B$1048576,MATCH(ROWS('Registered Organisation'!$I$4:$I95),'Registered Organisation'!$I$4:$I$1048576,0)),"
Not registered under the scheme")</f>
        <v xml:space="preserve">
Not registered under the scheme</v>
      </c>
      <c r="Q95" s="71"/>
      <c r="R95" s="71"/>
    </row>
    <row r="96" spans="1:18" s="3" customFormat="1" ht="20.100000000000001" customHeight="1" x14ac:dyDescent="0.25">
      <c r="A96" s="85">
        <v>93</v>
      </c>
      <c r="B96" s="1" t="s">
        <v>202</v>
      </c>
      <c r="C96" s="1" t="s">
        <v>203</v>
      </c>
      <c r="D96" s="76" t="s">
        <v>1457</v>
      </c>
      <c r="E96" s="3">
        <f>IF('Commission Search Engine'!$C$10="",0,--ISNUMBER(SEARCH('Commission Search Engine'!$C$10,'Registered Organisation'!C96)))</f>
        <v>0</v>
      </c>
      <c r="F96" s="3" t="str">
        <f>IF('Registered Organisation'!E96=1,COUNTIF('Registered Organisation'!$E$4:$E96,1),"")</f>
        <v/>
      </c>
      <c r="G96" s="3" t="str">
        <f>IFERROR(INDEX('Registered Organisation'!$C$4:$C$1048576,MATCH(ROWS('Registered Organisation'!$F$4:$F96),'Registered Organisation'!$F$4:$F$1048576,0)),"
Not registered under the scheme")</f>
        <v xml:space="preserve">
Not registered under the scheme</v>
      </c>
      <c r="H96" s="3">
        <f>IF('Commission Search Engine'!$C$18="",0,--ISNUMBER(SEARCH('Commission Search Engine'!$C$18,'Registered Organisation'!B96)))</f>
        <v>0</v>
      </c>
      <c r="I96" s="3" t="str">
        <f>IF(H96=1,COUNTIF('Registered Organisation'!$H$4:$H96,1),"")</f>
        <v/>
      </c>
      <c r="J96" s="3" t="str">
        <f>IFERROR(INDEX('Registered Organisation'!$B$4:$B$1048576,MATCH(ROWS('Registered Organisation'!$I$4:$I96),'Registered Organisation'!$I$4:$I$1048576,0)),"
Not registered under the scheme")</f>
        <v xml:space="preserve">
Not registered under the scheme</v>
      </c>
      <c r="Q96" s="71"/>
      <c r="R96" s="71"/>
    </row>
    <row r="97" spans="1:18" s="3" customFormat="1" ht="20.100000000000001" customHeight="1" x14ac:dyDescent="0.25">
      <c r="A97" s="85">
        <v>94</v>
      </c>
      <c r="B97" s="1" t="s">
        <v>1388</v>
      </c>
      <c r="C97" s="1" t="s">
        <v>1389</v>
      </c>
      <c r="D97" s="76" t="s">
        <v>1457</v>
      </c>
      <c r="E97" s="3">
        <f>IF('Commission Search Engine'!$C$10="",0,--ISNUMBER(SEARCH('Commission Search Engine'!$C$10,'Registered Organisation'!C97)))</f>
        <v>0</v>
      </c>
      <c r="F97" s="3" t="str">
        <f>IF('Registered Organisation'!E97=1,COUNTIF('Registered Organisation'!$E$4:$E97,1),"")</f>
        <v/>
      </c>
      <c r="G97" s="3" t="str">
        <f>IFERROR(INDEX('Registered Organisation'!$C$4:$C$1048576,MATCH(ROWS('Registered Organisation'!$F$4:$F97),'Registered Organisation'!$F$4:$F$1048576,0)),"
Not registered under the scheme")</f>
        <v xml:space="preserve">
Not registered under the scheme</v>
      </c>
      <c r="H97" s="3">
        <f>IF('Commission Search Engine'!$C$18="",0,--ISNUMBER(SEARCH('Commission Search Engine'!$C$18,'Registered Organisation'!B97)))</f>
        <v>0</v>
      </c>
      <c r="I97" s="3" t="str">
        <f>IF(H97=1,COUNTIF('Registered Organisation'!$H$4:$H97,1),"")</f>
        <v/>
      </c>
      <c r="J97" s="3" t="str">
        <f>IFERROR(INDEX('Registered Organisation'!$B$4:$B$1048576,MATCH(ROWS('Registered Organisation'!$I$4:$I97),'Registered Organisation'!$I$4:$I$1048576,0)),"
Not registered under the scheme")</f>
        <v xml:space="preserve">
Not registered under the scheme</v>
      </c>
      <c r="Q97" s="71"/>
      <c r="R97" s="71"/>
    </row>
    <row r="98" spans="1:18" s="3" customFormat="1" ht="20.100000000000001" customHeight="1" x14ac:dyDescent="0.25">
      <c r="A98" s="85">
        <v>95</v>
      </c>
      <c r="B98" s="1" t="s">
        <v>204</v>
      </c>
      <c r="C98" s="1" t="s">
        <v>205</v>
      </c>
      <c r="D98" s="76" t="s">
        <v>1457</v>
      </c>
      <c r="E98" s="3">
        <f>IF('Commission Search Engine'!$C$10="",0,--ISNUMBER(SEARCH('Commission Search Engine'!$C$10,'Registered Organisation'!C98)))</f>
        <v>0</v>
      </c>
      <c r="F98" s="3" t="str">
        <f>IF('Registered Organisation'!E98=1,COUNTIF('Registered Organisation'!$E$4:$E98,1),"")</f>
        <v/>
      </c>
      <c r="G98" s="3" t="str">
        <f>IFERROR(INDEX('Registered Organisation'!$C$4:$C$1048576,MATCH(ROWS('Registered Organisation'!$F$4:$F98),'Registered Organisation'!$F$4:$F$1048576,0)),"
Not registered under the scheme")</f>
        <v xml:space="preserve">
Not registered under the scheme</v>
      </c>
      <c r="H98" s="3">
        <f>IF('Commission Search Engine'!$C$18="",0,--ISNUMBER(SEARCH('Commission Search Engine'!$C$18,'Registered Organisation'!B98)))</f>
        <v>0</v>
      </c>
      <c r="I98" s="3" t="str">
        <f>IF(H98=1,COUNTIF('Registered Organisation'!$H$4:$H98,1),"")</f>
        <v/>
      </c>
      <c r="J98" s="3" t="str">
        <f>IFERROR(INDEX('Registered Organisation'!$B$4:$B$1048576,MATCH(ROWS('Registered Organisation'!$I$4:$I98),'Registered Organisation'!$I$4:$I$1048576,0)),"
Not registered under the scheme")</f>
        <v xml:space="preserve">
Not registered under the scheme</v>
      </c>
      <c r="Q98" s="71"/>
      <c r="R98" s="71"/>
    </row>
    <row r="99" spans="1:18" s="3" customFormat="1" ht="20.100000000000001" customHeight="1" x14ac:dyDescent="0.25">
      <c r="A99" s="85">
        <v>96</v>
      </c>
      <c r="B99" s="1" t="s">
        <v>206</v>
      </c>
      <c r="C99" s="1" t="s">
        <v>207</v>
      </c>
      <c r="D99" s="76" t="s">
        <v>1458</v>
      </c>
      <c r="E99" s="3">
        <f>IF('Commission Search Engine'!$C$10="",0,--ISNUMBER(SEARCH('Commission Search Engine'!$C$10,'Registered Organisation'!C99)))</f>
        <v>0</v>
      </c>
      <c r="F99" s="3" t="str">
        <f>IF('Registered Organisation'!E99=1,COUNTIF('Registered Organisation'!$E$4:$E99,1),"")</f>
        <v/>
      </c>
      <c r="G99" s="3" t="str">
        <f>IFERROR(INDEX('Registered Organisation'!$C$4:$C$1048576,MATCH(ROWS('Registered Organisation'!$F$4:$F99),'Registered Organisation'!$F$4:$F$1048576,0)),"
Not registered under the scheme")</f>
        <v xml:space="preserve">
Not registered under the scheme</v>
      </c>
      <c r="H99" s="3">
        <f>IF('Commission Search Engine'!$C$18="",0,--ISNUMBER(SEARCH('Commission Search Engine'!$C$18,'Registered Organisation'!B99)))</f>
        <v>0</v>
      </c>
      <c r="I99" s="3" t="str">
        <f>IF(H99=1,COUNTIF('Registered Organisation'!$H$4:$H99,1),"")</f>
        <v/>
      </c>
      <c r="J99" s="3" t="str">
        <f>IFERROR(INDEX('Registered Organisation'!$B$4:$B$1048576,MATCH(ROWS('Registered Organisation'!$I$4:$I99),'Registered Organisation'!$I$4:$I$1048576,0)),"
Not registered under the scheme")</f>
        <v xml:space="preserve">
Not registered under the scheme</v>
      </c>
      <c r="Q99" s="71"/>
      <c r="R99" s="71"/>
    </row>
    <row r="100" spans="1:18" s="3" customFormat="1" ht="20.100000000000001" customHeight="1" x14ac:dyDescent="0.25">
      <c r="A100" s="85">
        <v>97</v>
      </c>
      <c r="B100" s="1" t="s">
        <v>208</v>
      </c>
      <c r="C100" s="1" t="s">
        <v>209</v>
      </c>
      <c r="D100" s="76" t="s">
        <v>1457</v>
      </c>
      <c r="E100" s="3">
        <f>IF('Commission Search Engine'!$C$10="",0,--ISNUMBER(SEARCH('Commission Search Engine'!$C$10,'Registered Organisation'!C100)))</f>
        <v>0</v>
      </c>
      <c r="F100" s="3" t="str">
        <f>IF('Registered Organisation'!E100=1,COUNTIF('Registered Organisation'!$E$4:$E100,1),"")</f>
        <v/>
      </c>
      <c r="G100" s="3" t="str">
        <f>IFERROR(INDEX('Registered Organisation'!$C$4:$C$1048576,MATCH(ROWS('Registered Organisation'!$F$4:$F100),'Registered Organisation'!$F$4:$F$1048576,0)),"
Not registered under the scheme")</f>
        <v xml:space="preserve">
Not registered under the scheme</v>
      </c>
      <c r="H100" s="3">
        <f>IF('Commission Search Engine'!$C$18="",0,--ISNUMBER(SEARCH('Commission Search Engine'!$C$18,'Registered Organisation'!B100)))</f>
        <v>0</v>
      </c>
      <c r="I100" s="3" t="str">
        <f>IF(H100=1,COUNTIF('Registered Organisation'!$H$4:$H100,1),"")</f>
        <v/>
      </c>
      <c r="J100" s="3" t="str">
        <f>IFERROR(INDEX('Registered Organisation'!$B$4:$B$1048576,MATCH(ROWS('Registered Organisation'!$I$4:$I100),'Registered Organisation'!$I$4:$I$1048576,0)),"
Not registered under the scheme")</f>
        <v xml:space="preserve">
Not registered under the scheme</v>
      </c>
      <c r="Q100" s="71"/>
      <c r="R100" s="71"/>
    </row>
    <row r="101" spans="1:18" s="3" customFormat="1" ht="20.100000000000001" customHeight="1" x14ac:dyDescent="0.25">
      <c r="A101" s="85">
        <v>98</v>
      </c>
      <c r="B101" s="1" t="s">
        <v>210</v>
      </c>
      <c r="C101" s="1" t="s">
        <v>211</v>
      </c>
      <c r="D101" s="76" t="s">
        <v>1458</v>
      </c>
      <c r="E101" s="3">
        <f>IF('Commission Search Engine'!$C$10="",0,--ISNUMBER(SEARCH('Commission Search Engine'!$C$10,'Registered Organisation'!C101)))</f>
        <v>0</v>
      </c>
      <c r="F101" s="3" t="str">
        <f>IF('Registered Organisation'!E101=1,COUNTIF('Registered Organisation'!$E$4:$E101,1),"")</f>
        <v/>
      </c>
      <c r="G101" s="3" t="str">
        <f>IFERROR(INDEX('Registered Organisation'!$C$4:$C$1048576,MATCH(ROWS('Registered Organisation'!$F$4:$F101),'Registered Organisation'!$F$4:$F$1048576,0)),"
Not registered under the scheme")</f>
        <v xml:space="preserve">
Not registered under the scheme</v>
      </c>
      <c r="H101" s="3">
        <f>IF('Commission Search Engine'!$C$18="",0,--ISNUMBER(SEARCH('Commission Search Engine'!$C$18,'Registered Organisation'!B101)))</f>
        <v>0</v>
      </c>
      <c r="I101" s="3" t="str">
        <f>IF(H101=1,COUNTIF('Registered Organisation'!$H$4:$H101,1),"")</f>
        <v/>
      </c>
      <c r="J101" s="3" t="str">
        <f>IFERROR(INDEX('Registered Organisation'!$B$4:$B$1048576,MATCH(ROWS('Registered Organisation'!$I$4:$I101),'Registered Organisation'!$I$4:$I$1048576,0)),"
Not registered under the scheme")</f>
        <v xml:space="preserve">
Not registered under the scheme</v>
      </c>
      <c r="Q101" s="71"/>
      <c r="R101" s="71"/>
    </row>
    <row r="102" spans="1:18" s="3" customFormat="1" ht="20.100000000000001" customHeight="1" x14ac:dyDescent="0.25">
      <c r="A102" s="85">
        <v>99</v>
      </c>
      <c r="B102" s="1" t="s">
        <v>1226</v>
      </c>
      <c r="C102" s="1" t="s">
        <v>1259</v>
      </c>
      <c r="D102" s="76" t="s">
        <v>1457</v>
      </c>
      <c r="E102" s="3">
        <f>IF('Commission Search Engine'!$C$10="",0,--ISNUMBER(SEARCH('Commission Search Engine'!$C$10,'Registered Organisation'!C102)))</f>
        <v>0</v>
      </c>
      <c r="F102" s="3" t="str">
        <f>IF('Registered Organisation'!E102=1,COUNTIF('Registered Organisation'!$E$4:$E102,1),"")</f>
        <v/>
      </c>
      <c r="G102" s="3" t="str">
        <f>IFERROR(INDEX('Registered Organisation'!$C$4:$C$1048576,MATCH(ROWS('Registered Organisation'!$F$4:$F102),'Registered Organisation'!$F$4:$F$1048576,0)),"
Not registered under the scheme")</f>
        <v xml:space="preserve">
Not registered under the scheme</v>
      </c>
      <c r="H102" s="3">
        <f>IF('Commission Search Engine'!$C$18="",0,--ISNUMBER(SEARCH('Commission Search Engine'!$C$18,'Registered Organisation'!B102)))</f>
        <v>0</v>
      </c>
      <c r="I102" s="3" t="str">
        <f>IF(H102=1,COUNTIF('Registered Organisation'!$H$4:$H102,1),"")</f>
        <v/>
      </c>
      <c r="J102" s="3" t="str">
        <f>IFERROR(INDEX('Registered Organisation'!$B$4:$B$1048576,MATCH(ROWS('Registered Organisation'!$I$4:$I102),'Registered Organisation'!$I$4:$I$1048576,0)),"
Not registered under the scheme")</f>
        <v xml:space="preserve">
Not registered under the scheme</v>
      </c>
      <c r="Q102" s="71"/>
      <c r="R102" s="71"/>
    </row>
    <row r="103" spans="1:18" s="3" customFormat="1" ht="20.100000000000001" customHeight="1" x14ac:dyDescent="0.25">
      <c r="A103" s="85">
        <v>100</v>
      </c>
      <c r="B103" s="1" t="s">
        <v>212</v>
      </c>
      <c r="C103" s="1" t="s">
        <v>213</v>
      </c>
      <c r="D103" s="76" t="s">
        <v>1457</v>
      </c>
      <c r="E103" s="3">
        <f>IF('Commission Search Engine'!$C$10="",0,--ISNUMBER(SEARCH('Commission Search Engine'!$C$10,'Registered Organisation'!C103)))</f>
        <v>0</v>
      </c>
      <c r="F103" s="3" t="str">
        <f>IF('Registered Organisation'!E103=1,COUNTIF('Registered Organisation'!$E$4:$E103,1),"")</f>
        <v/>
      </c>
      <c r="G103" s="3" t="str">
        <f>IFERROR(INDEX('Registered Organisation'!$C$4:$C$1048576,MATCH(ROWS('Registered Organisation'!$F$4:$F103),'Registered Organisation'!$F$4:$F$1048576,0)),"
Not registered under the scheme")</f>
        <v xml:space="preserve">
Not registered under the scheme</v>
      </c>
      <c r="H103" s="3">
        <f>IF('Commission Search Engine'!$C$18="",0,--ISNUMBER(SEARCH('Commission Search Engine'!$C$18,'Registered Organisation'!B103)))</f>
        <v>0</v>
      </c>
      <c r="I103" s="3" t="str">
        <f>IF(H103=1,COUNTIF('Registered Organisation'!$H$4:$H103,1),"")</f>
        <v/>
      </c>
      <c r="J103" s="3" t="str">
        <f>IFERROR(INDEX('Registered Organisation'!$B$4:$B$1048576,MATCH(ROWS('Registered Organisation'!$I$4:$I103),'Registered Organisation'!$I$4:$I$1048576,0)),"
Not registered under the scheme")</f>
        <v xml:space="preserve">
Not registered under the scheme</v>
      </c>
      <c r="Q103" s="71"/>
      <c r="R103" s="71"/>
    </row>
    <row r="104" spans="1:18" s="3" customFormat="1" ht="20.100000000000001" customHeight="1" x14ac:dyDescent="0.25">
      <c r="A104" s="85">
        <v>101</v>
      </c>
      <c r="B104" s="1" t="s">
        <v>214</v>
      </c>
      <c r="C104" s="1" t="s">
        <v>215</v>
      </c>
      <c r="D104" s="76" t="s">
        <v>1457</v>
      </c>
      <c r="E104" s="3">
        <f>IF('Commission Search Engine'!$C$10="",0,--ISNUMBER(SEARCH('Commission Search Engine'!$C$10,'Registered Organisation'!C104)))</f>
        <v>0</v>
      </c>
      <c r="F104" s="3" t="str">
        <f>IF('Registered Organisation'!E104=1,COUNTIF('Registered Organisation'!$E$4:$E104,1),"")</f>
        <v/>
      </c>
      <c r="G104" s="3" t="str">
        <f>IFERROR(INDEX('Registered Organisation'!$C$4:$C$1048576,MATCH(ROWS('Registered Organisation'!$F$4:$F104),'Registered Organisation'!$F$4:$F$1048576,0)),"
Not registered under the scheme")</f>
        <v xml:space="preserve">
Not registered under the scheme</v>
      </c>
      <c r="H104" s="3">
        <f>IF('Commission Search Engine'!$C$18="",0,--ISNUMBER(SEARCH('Commission Search Engine'!$C$18,'Registered Organisation'!B104)))</f>
        <v>0</v>
      </c>
      <c r="I104" s="3" t="str">
        <f>IF(H104=1,COUNTIF('Registered Organisation'!$H$4:$H104,1),"")</f>
        <v/>
      </c>
      <c r="J104" s="3" t="str">
        <f>IFERROR(INDEX('Registered Organisation'!$B$4:$B$1048576,MATCH(ROWS('Registered Organisation'!$I$4:$I104),'Registered Organisation'!$I$4:$I$1048576,0)),"
Not registered under the scheme")</f>
        <v xml:space="preserve">
Not registered under the scheme</v>
      </c>
      <c r="Q104" s="71"/>
      <c r="R104" s="71"/>
    </row>
    <row r="105" spans="1:18" s="3" customFormat="1" ht="20.100000000000001" customHeight="1" x14ac:dyDescent="0.25">
      <c r="A105" s="85">
        <v>102</v>
      </c>
      <c r="B105" s="1" t="s">
        <v>216</v>
      </c>
      <c r="C105" s="1" t="s">
        <v>217</v>
      </c>
      <c r="D105" s="76" t="s">
        <v>1457</v>
      </c>
      <c r="E105" s="3">
        <f>IF('Commission Search Engine'!$C$10="",0,--ISNUMBER(SEARCH('Commission Search Engine'!$C$10,'Registered Organisation'!C105)))</f>
        <v>0</v>
      </c>
      <c r="F105" s="3" t="str">
        <f>IF('Registered Organisation'!E105=1,COUNTIF('Registered Organisation'!$E$4:$E105,1),"")</f>
        <v/>
      </c>
      <c r="G105" s="3" t="str">
        <f>IFERROR(INDEX('Registered Organisation'!$C$4:$C$1048576,MATCH(ROWS('Registered Organisation'!$F$4:$F105),'Registered Organisation'!$F$4:$F$1048576,0)),"
Not registered under the scheme")</f>
        <v xml:space="preserve">
Not registered under the scheme</v>
      </c>
      <c r="H105" s="3">
        <f>IF('Commission Search Engine'!$C$18="",0,--ISNUMBER(SEARCH('Commission Search Engine'!$C$18,'Registered Organisation'!B105)))</f>
        <v>0</v>
      </c>
      <c r="I105" s="3" t="str">
        <f>IF(H105=1,COUNTIF('Registered Organisation'!$H$4:$H105,1),"")</f>
        <v/>
      </c>
      <c r="J105" s="3" t="str">
        <f>IFERROR(INDEX('Registered Organisation'!$B$4:$B$1048576,MATCH(ROWS('Registered Organisation'!$I$4:$I105),'Registered Organisation'!$I$4:$I$1048576,0)),"
Not registered under the scheme")</f>
        <v xml:space="preserve">
Not registered under the scheme</v>
      </c>
      <c r="Q105" s="71"/>
      <c r="R105" s="71"/>
    </row>
    <row r="106" spans="1:18" s="3" customFormat="1" ht="20.100000000000001" customHeight="1" x14ac:dyDescent="0.25">
      <c r="A106" s="85">
        <v>103</v>
      </c>
      <c r="B106" s="1" t="s">
        <v>218</v>
      </c>
      <c r="C106" s="1" t="s">
        <v>219</v>
      </c>
      <c r="D106" s="76" t="s">
        <v>1457</v>
      </c>
      <c r="E106" s="3">
        <f>IF('Commission Search Engine'!$C$10="",0,--ISNUMBER(SEARCH('Commission Search Engine'!$C$10,'Registered Organisation'!C106)))</f>
        <v>0</v>
      </c>
      <c r="F106" s="3" t="str">
        <f>IF('Registered Organisation'!E106=1,COUNTIF('Registered Organisation'!$E$4:$E106,1),"")</f>
        <v/>
      </c>
      <c r="G106" s="3" t="str">
        <f>IFERROR(INDEX('Registered Organisation'!$C$4:$C$1048576,MATCH(ROWS('Registered Organisation'!$F$4:$F106),'Registered Organisation'!$F$4:$F$1048576,0)),"
Not registered under the scheme")</f>
        <v xml:space="preserve">
Not registered under the scheme</v>
      </c>
      <c r="H106" s="3">
        <f>IF('Commission Search Engine'!$C$18="",0,--ISNUMBER(SEARCH('Commission Search Engine'!$C$18,'Registered Organisation'!B106)))</f>
        <v>0</v>
      </c>
      <c r="I106" s="3" t="str">
        <f>IF(H106=1,COUNTIF('Registered Organisation'!$H$4:$H106,1),"")</f>
        <v/>
      </c>
      <c r="J106" s="3" t="str">
        <f>IFERROR(INDEX('Registered Organisation'!$B$4:$B$1048576,MATCH(ROWS('Registered Organisation'!$I$4:$I106),'Registered Organisation'!$I$4:$I$1048576,0)),"
Not registered under the scheme")</f>
        <v xml:space="preserve">
Not registered under the scheme</v>
      </c>
      <c r="Q106" s="71"/>
      <c r="R106" s="71"/>
    </row>
    <row r="107" spans="1:18" s="3" customFormat="1" ht="20.100000000000001" customHeight="1" x14ac:dyDescent="0.25">
      <c r="A107" s="85">
        <v>104</v>
      </c>
      <c r="B107" s="1" t="s">
        <v>220</v>
      </c>
      <c r="C107" s="1" t="s">
        <v>221</v>
      </c>
      <c r="D107" s="76" t="s">
        <v>1457</v>
      </c>
      <c r="E107" s="3">
        <f>IF('Commission Search Engine'!$C$10="",0,--ISNUMBER(SEARCH('Commission Search Engine'!$C$10,'Registered Organisation'!C107)))</f>
        <v>0</v>
      </c>
      <c r="F107" s="3" t="str">
        <f>IF('Registered Organisation'!E107=1,COUNTIF('Registered Organisation'!$E$4:$E107,1),"")</f>
        <v/>
      </c>
      <c r="G107" s="3" t="str">
        <f>IFERROR(INDEX('Registered Organisation'!$C$4:$C$1048576,MATCH(ROWS('Registered Organisation'!$F$4:$F107),'Registered Organisation'!$F$4:$F$1048576,0)),"
Not registered under the scheme")</f>
        <v xml:space="preserve">
Not registered under the scheme</v>
      </c>
      <c r="H107" s="3">
        <f>IF('Commission Search Engine'!$C$18="",0,--ISNUMBER(SEARCH('Commission Search Engine'!$C$18,'Registered Organisation'!B107)))</f>
        <v>0</v>
      </c>
      <c r="I107" s="3" t="str">
        <f>IF(H107=1,COUNTIF('Registered Organisation'!$H$4:$H107,1),"")</f>
        <v/>
      </c>
      <c r="J107" s="3" t="str">
        <f>IFERROR(INDEX('Registered Organisation'!$B$4:$B$1048576,MATCH(ROWS('Registered Organisation'!$I$4:$I107),'Registered Organisation'!$I$4:$I$1048576,0)),"
Not registered under the scheme")</f>
        <v xml:space="preserve">
Not registered under the scheme</v>
      </c>
      <c r="Q107" s="71"/>
      <c r="R107" s="71"/>
    </row>
    <row r="108" spans="1:18" s="3" customFormat="1" ht="20.100000000000001" customHeight="1" x14ac:dyDescent="0.25">
      <c r="A108" s="85">
        <v>105</v>
      </c>
      <c r="B108" s="1" t="s">
        <v>222</v>
      </c>
      <c r="C108" s="1" t="s">
        <v>223</v>
      </c>
      <c r="D108" s="76" t="s">
        <v>1457</v>
      </c>
      <c r="E108" s="3">
        <f>IF('Commission Search Engine'!$C$10="",0,--ISNUMBER(SEARCH('Commission Search Engine'!$C$10,'Registered Organisation'!C108)))</f>
        <v>0</v>
      </c>
      <c r="F108" s="3" t="str">
        <f>IF('Registered Organisation'!E108=1,COUNTIF('Registered Organisation'!$E$4:$E108,1),"")</f>
        <v/>
      </c>
      <c r="G108" s="3" t="str">
        <f>IFERROR(INDEX('Registered Organisation'!$C$4:$C$1048576,MATCH(ROWS('Registered Organisation'!$F$4:$F108),'Registered Organisation'!$F$4:$F$1048576,0)),"
Not registered under the scheme")</f>
        <v xml:space="preserve">
Not registered under the scheme</v>
      </c>
      <c r="H108" s="3">
        <f>IF('Commission Search Engine'!$C$18="",0,--ISNUMBER(SEARCH('Commission Search Engine'!$C$18,'Registered Organisation'!B108)))</f>
        <v>0</v>
      </c>
      <c r="I108" s="3" t="str">
        <f>IF(H108=1,COUNTIF('Registered Organisation'!$H$4:$H108,1),"")</f>
        <v/>
      </c>
      <c r="J108" s="3" t="str">
        <f>IFERROR(INDEX('Registered Organisation'!$B$4:$B$1048576,MATCH(ROWS('Registered Organisation'!$I$4:$I108),'Registered Organisation'!$I$4:$I$1048576,0)),"
Not registered under the scheme")</f>
        <v xml:space="preserve">
Not registered under the scheme</v>
      </c>
      <c r="Q108" s="71"/>
      <c r="R108" s="71"/>
    </row>
    <row r="109" spans="1:18" s="3" customFormat="1" ht="20.100000000000001" customHeight="1" x14ac:dyDescent="0.25">
      <c r="A109" s="85">
        <v>106</v>
      </c>
      <c r="B109" s="1" t="s">
        <v>224</v>
      </c>
      <c r="C109" s="1" t="s">
        <v>225</v>
      </c>
      <c r="D109" s="76" t="s">
        <v>1457</v>
      </c>
      <c r="E109" s="3">
        <f>IF('Commission Search Engine'!$C$10="",0,--ISNUMBER(SEARCH('Commission Search Engine'!$C$10,'Registered Organisation'!C109)))</f>
        <v>0</v>
      </c>
      <c r="F109" s="3" t="str">
        <f>IF('Registered Organisation'!E109=1,COUNTIF('Registered Organisation'!$E$4:$E109,1),"")</f>
        <v/>
      </c>
      <c r="G109" s="3" t="str">
        <f>IFERROR(INDEX('Registered Organisation'!$C$4:$C$1048576,MATCH(ROWS('Registered Organisation'!$F$4:$F109),'Registered Organisation'!$F$4:$F$1048576,0)),"
Not registered under the scheme")</f>
        <v xml:space="preserve">
Not registered under the scheme</v>
      </c>
      <c r="H109" s="3">
        <f>IF('Commission Search Engine'!$C$18="",0,--ISNUMBER(SEARCH('Commission Search Engine'!$C$18,'Registered Organisation'!B109)))</f>
        <v>0</v>
      </c>
      <c r="I109" s="3" t="str">
        <f>IF(H109=1,COUNTIF('Registered Organisation'!$H$4:$H109,1),"")</f>
        <v/>
      </c>
      <c r="J109" s="3" t="str">
        <f>IFERROR(INDEX('Registered Organisation'!$B$4:$B$1048576,MATCH(ROWS('Registered Organisation'!$I$4:$I109),'Registered Organisation'!$I$4:$I$1048576,0)),"
Not registered under the scheme")</f>
        <v xml:space="preserve">
Not registered under the scheme</v>
      </c>
      <c r="Q109" s="71"/>
      <c r="R109" s="71"/>
    </row>
    <row r="110" spans="1:18" s="3" customFormat="1" ht="20.100000000000001" customHeight="1" x14ac:dyDescent="0.25">
      <c r="A110" s="85">
        <v>107</v>
      </c>
      <c r="B110" s="1" t="s">
        <v>226</v>
      </c>
      <c r="C110" s="1" t="s">
        <v>227</v>
      </c>
      <c r="D110" s="76" t="s">
        <v>1457</v>
      </c>
      <c r="E110" s="3">
        <f>IF('Commission Search Engine'!$C$10="",0,--ISNUMBER(SEARCH('Commission Search Engine'!$C$10,'Registered Organisation'!C110)))</f>
        <v>0</v>
      </c>
      <c r="F110" s="3" t="str">
        <f>IF('Registered Organisation'!E110=1,COUNTIF('Registered Organisation'!$E$4:$E110,1),"")</f>
        <v/>
      </c>
      <c r="G110" s="3" t="str">
        <f>IFERROR(INDEX('Registered Organisation'!$C$4:$C$1048576,MATCH(ROWS('Registered Organisation'!$F$4:$F110),'Registered Organisation'!$F$4:$F$1048576,0)),"
Not registered under the scheme")</f>
        <v xml:space="preserve">
Not registered under the scheme</v>
      </c>
      <c r="H110" s="3">
        <f>IF('Commission Search Engine'!$C$18="",0,--ISNUMBER(SEARCH('Commission Search Engine'!$C$18,'Registered Organisation'!B110)))</f>
        <v>0</v>
      </c>
      <c r="I110" s="3" t="str">
        <f>IF(H110=1,COUNTIF('Registered Organisation'!$H$4:$H110,1),"")</f>
        <v/>
      </c>
      <c r="J110" s="3" t="str">
        <f>IFERROR(INDEX('Registered Organisation'!$B$4:$B$1048576,MATCH(ROWS('Registered Organisation'!$I$4:$I110),'Registered Organisation'!$I$4:$I$1048576,0)),"
Not registered under the scheme")</f>
        <v xml:space="preserve">
Not registered under the scheme</v>
      </c>
      <c r="Q110" s="71"/>
      <c r="R110" s="71"/>
    </row>
    <row r="111" spans="1:18" s="3" customFormat="1" ht="20.100000000000001" customHeight="1" x14ac:dyDescent="0.25">
      <c r="A111" s="85">
        <v>108</v>
      </c>
      <c r="B111" s="1" t="s">
        <v>228</v>
      </c>
      <c r="C111" s="1" t="s">
        <v>229</v>
      </c>
      <c r="D111" s="76" t="s">
        <v>1457</v>
      </c>
      <c r="E111" s="3">
        <f>IF('Commission Search Engine'!$C$10="",0,--ISNUMBER(SEARCH('Commission Search Engine'!$C$10,'Registered Organisation'!C111)))</f>
        <v>0</v>
      </c>
      <c r="F111" s="3" t="str">
        <f>IF('Registered Organisation'!E111=1,COUNTIF('Registered Organisation'!$E$4:$E111,1),"")</f>
        <v/>
      </c>
      <c r="G111" s="3" t="str">
        <f>IFERROR(INDEX('Registered Organisation'!$C$4:$C$1048576,MATCH(ROWS('Registered Organisation'!$F$4:$F111),'Registered Organisation'!$F$4:$F$1048576,0)),"
Not registered under the scheme")</f>
        <v xml:space="preserve">
Not registered under the scheme</v>
      </c>
      <c r="H111" s="3">
        <f>IF('Commission Search Engine'!$C$18="",0,--ISNUMBER(SEARCH('Commission Search Engine'!$C$18,'Registered Organisation'!B111)))</f>
        <v>0</v>
      </c>
      <c r="I111" s="3" t="str">
        <f>IF(H111=1,COUNTIF('Registered Organisation'!$H$4:$H111,1),"")</f>
        <v/>
      </c>
      <c r="J111" s="3" t="str">
        <f>IFERROR(INDEX('Registered Organisation'!$B$4:$B$1048576,MATCH(ROWS('Registered Organisation'!$I$4:$I111),'Registered Organisation'!$I$4:$I$1048576,0)),"
Not registered under the scheme")</f>
        <v xml:space="preserve">
Not registered under the scheme</v>
      </c>
      <c r="Q111" s="71"/>
      <c r="R111" s="71"/>
    </row>
    <row r="112" spans="1:18" s="3" customFormat="1" ht="20.100000000000001" customHeight="1" x14ac:dyDescent="0.25">
      <c r="A112" s="85">
        <v>109</v>
      </c>
      <c r="B112" s="1" t="s">
        <v>1442</v>
      </c>
      <c r="C112" s="1" t="s">
        <v>1443</v>
      </c>
      <c r="D112" s="76" t="s">
        <v>1457</v>
      </c>
      <c r="E112" s="3">
        <f>IF('Commission Search Engine'!$C$10="",0,--ISNUMBER(SEARCH('Commission Search Engine'!$C$10,'Registered Organisation'!C112)))</f>
        <v>0</v>
      </c>
      <c r="F112" s="3" t="str">
        <f>IF('Registered Organisation'!E112=1,COUNTIF('Registered Organisation'!$E$4:$E112,1),"")</f>
        <v/>
      </c>
      <c r="G112" s="3" t="str">
        <f>IFERROR(INDEX('Registered Organisation'!$C$4:$C$1048576,MATCH(ROWS('Registered Organisation'!$F$4:$F112),'Registered Organisation'!$F$4:$F$1048576,0)),"
Not registered under the scheme")</f>
        <v xml:space="preserve">
Not registered under the scheme</v>
      </c>
      <c r="H112" s="3">
        <f>IF('Commission Search Engine'!$C$18="",0,--ISNUMBER(SEARCH('Commission Search Engine'!$C$18,'Registered Organisation'!B112)))</f>
        <v>0</v>
      </c>
      <c r="I112" s="3" t="str">
        <f>IF(H112=1,COUNTIF('Registered Organisation'!$H$4:$H112,1),"")</f>
        <v/>
      </c>
      <c r="J112" s="3" t="str">
        <f>IFERROR(INDEX('Registered Organisation'!$B$4:$B$1048576,MATCH(ROWS('Registered Organisation'!$I$4:$I112),'Registered Organisation'!$I$4:$I$1048576,0)),"
Not registered under the scheme")</f>
        <v xml:space="preserve">
Not registered under the scheme</v>
      </c>
      <c r="Q112" s="71"/>
      <c r="R112" s="71"/>
    </row>
    <row r="113" spans="1:18" s="3" customFormat="1" ht="20.100000000000001" customHeight="1" x14ac:dyDescent="0.25">
      <c r="A113" s="85">
        <v>110</v>
      </c>
      <c r="B113" s="1" t="s">
        <v>230</v>
      </c>
      <c r="C113" s="1" t="s">
        <v>231</v>
      </c>
      <c r="D113" s="76" t="s">
        <v>1457</v>
      </c>
      <c r="E113" s="3">
        <f>IF('Commission Search Engine'!$C$10="",0,--ISNUMBER(SEARCH('Commission Search Engine'!$C$10,'Registered Organisation'!C113)))</f>
        <v>0</v>
      </c>
      <c r="F113" s="3" t="str">
        <f>IF('Registered Organisation'!E113=1,COUNTIF('Registered Organisation'!$E$4:$E113,1),"")</f>
        <v/>
      </c>
      <c r="G113" s="3" t="str">
        <f>IFERROR(INDEX('Registered Organisation'!$C$4:$C$1048576,MATCH(ROWS('Registered Organisation'!$F$4:$F113),'Registered Organisation'!$F$4:$F$1048576,0)),"
Not registered under the scheme")</f>
        <v xml:space="preserve">
Not registered under the scheme</v>
      </c>
      <c r="H113" s="3">
        <f>IF('Commission Search Engine'!$C$18="",0,--ISNUMBER(SEARCH('Commission Search Engine'!$C$18,'Registered Organisation'!B113)))</f>
        <v>0</v>
      </c>
      <c r="I113" s="3" t="str">
        <f>IF(H113=1,COUNTIF('Registered Organisation'!$H$4:$H113,1),"")</f>
        <v/>
      </c>
      <c r="J113" s="3" t="str">
        <f>IFERROR(INDEX('Registered Organisation'!$B$4:$B$1048576,MATCH(ROWS('Registered Organisation'!$I$4:$I113),'Registered Organisation'!$I$4:$I$1048576,0)),"
Not registered under the scheme")</f>
        <v xml:space="preserve">
Not registered under the scheme</v>
      </c>
      <c r="Q113" s="71"/>
      <c r="R113" s="71"/>
    </row>
    <row r="114" spans="1:18" s="3" customFormat="1" ht="20.100000000000001" customHeight="1" x14ac:dyDescent="0.25">
      <c r="A114" s="85">
        <v>111</v>
      </c>
      <c r="B114" s="1" t="s">
        <v>232</v>
      </c>
      <c r="C114" s="1" t="s">
        <v>233</v>
      </c>
      <c r="D114" s="76" t="s">
        <v>1457</v>
      </c>
      <c r="E114" s="3">
        <f>IF('Commission Search Engine'!$C$10="",0,--ISNUMBER(SEARCH('Commission Search Engine'!$C$10,'Registered Organisation'!C114)))</f>
        <v>0</v>
      </c>
      <c r="F114" s="3" t="str">
        <f>IF('Registered Organisation'!E114=1,COUNTIF('Registered Organisation'!$E$4:$E114,1),"")</f>
        <v/>
      </c>
      <c r="G114" s="3" t="str">
        <f>IFERROR(INDEX('Registered Organisation'!$C$4:$C$1048576,MATCH(ROWS('Registered Organisation'!$F$4:$F114),'Registered Organisation'!$F$4:$F$1048576,0)),"
Not registered under the scheme")</f>
        <v xml:space="preserve">
Not registered under the scheme</v>
      </c>
      <c r="H114" s="3">
        <f>IF('Commission Search Engine'!$C$18="",0,--ISNUMBER(SEARCH('Commission Search Engine'!$C$18,'Registered Organisation'!B114)))</f>
        <v>0</v>
      </c>
      <c r="I114" s="3" t="str">
        <f>IF(H114=1,COUNTIF('Registered Organisation'!$H$4:$H114,1),"")</f>
        <v/>
      </c>
      <c r="J114" s="3" t="str">
        <f>IFERROR(INDEX('Registered Organisation'!$B$4:$B$1048576,MATCH(ROWS('Registered Organisation'!$I$4:$I114),'Registered Organisation'!$I$4:$I$1048576,0)),"
Not registered under the scheme")</f>
        <v xml:space="preserve">
Not registered under the scheme</v>
      </c>
      <c r="Q114" s="71"/>
      <c r="R114" s="71"/>
    </row>
    <row r="115" spans="1:18" s="3" customFormat="1" ht="20.100000000000001" customHeight="1" x14ac:dyDescent="0.25">
      <c r="A115" s="85">
        <v>112</v>
      </c>
      <c r="B115" s="1" t="s">
        <v>234</v>
      </c>
      <c r="C115" s="1" t="s">
        <v>1447</v>
      </c>
      <c r="D115" s="76" t="s">
        <v>1457</v>
      </c>
      <c r="E115" s="3">
        <f>IF('Commission Search Engine'!$C$10="",0,--ISNUMBER(SEARCH('Commission Search Engine'!$C$10,'Registered Organisation'!C115)))</f>
        <v>0</v>
      </c>
      <c r="F115" s="3" t="str">
        <f>IF('Registered Organisation'!E115=1,COUNTIF('Registered Organisation'!$E$4:$E115,1),"")</f>
        <v/>
      </c>
      <c r="G115" s="3" t="str">
        <f>IFERROR(INDEX('Registered Organisation'!$C$4:$C$1048576,MATCH(ROWS('Registered Organisation'!$F$4:$F115),'Registered Organisation'!$F$4:$F$1048576,0)),"
Not registered under the scheme")</f>
        <v xml:space="preserve">
Not registered under the scheme</v>
      </c>
      <c r="H115" s="3">
        <f>IF('Commission Search Engine'!$C$18="",0,--ISNUMBER(SEARCH('Commission Search Engine'!$C$18,'Registered Organisation'!B115)))</f>
        <v>0</v>
      </c>
      <c r="I115" s="3" t="str">
        <f>IF(H115=1,COUNTIF('Registered Organisation'!$H$4:$H115,1),"")</f>
        <v/>
      </c>
      <c r="J115" s="3" t="str">
        <f>IFERROR(INDEX('Registered Organisation'!$B$4:$B$1048576,MATCH(ROWS('Registered Organisation'!$I$4:$I115),'Registered Organisation'!$I$4:$I$1048576,0)),"
Not registered under the scheme")</f>
        <v xml:space="preserve">
Not registered under the scheme</v>
      </c>
      <c r="Q115" s="71"/>
      <c r="R115" s="71"/>
    </row>
    <row r="116" spans="1:18" s="3" customFormat="1" ht="20.100000000000001" customHeight="1" x14ac:dyDescent="0.25">
      <c r="A116" s="85">
        <v>113</v>
      </c>
      <c r="B116" s="1" t="s">
        <v>235</v>
      </c>
      <c r="C116" s="1" t="s">
        <v>236</v>
      </c>
      <c r="D116" s="76" t="s">
        <v>1457</v>
      </c>
      <c r="E116" s="3">
        <f>IF('Commission Search Engine'!$C$10="",0,--ISNUMBER(SEARCH('Commission Search Engine'!$C$10,'Registered Organisation'!C116)))</f>
        <v>0</v>
      </c>
      <c r="F116" s="3" t="str">
        <f>IF('Registered Organisation'!E116=1,COUNTIF('Registered Organisation'!$E$4:$E116,1),"")</f>
        <v/>
      </c>
      <c r="G116" s="3" t="str">
        <f>IFERROR(INDEX('Registered Organisation'!$C$4:$C$1048576,MATCH(ROWS('Registered Organisation'!$F$4:$F116),'Registered Organisation'!$F$4:$F$1048576,0)),"
Not registered under the scheme")</f>
        <v xml:space="preserve">
Not registered under the scheme</v>
      </c>
      <c r="H116" s="3">
        <f>IF('Commission Search Engine'!$C$18="",0,--ISNUMBER(SEARCH('Commission Search Engine'!$C$18,'Registered Organisation'!B116)))</f>
        <v>0</v>
      </c>
      <c r="I116" s="3" t="str">
        <f>IF(H116=1,COUNTIF('Registered Organisation'!$H$4:$H116,1),"")</f>
        <v/>
      </c>
      <c r="J116" s="3" t="str">
        <f>IFERROR(INDEX('Registered Organisation'!$B$4:$B$1048576,MATCH(ROWS('Registered Organisation'!$I$4:$I116),'Registered Organisation'!$I$4:$I$1048576,0)),"
Not registered under the scheme")</f>
        <v xml:space="preserve">
Not registered under the scheme</v>
      </c>
      <c r="Q116" s="71"/>
      <c r="R116" s="71"/>
    </row>
    <row r="117" spans="1:18" s="3" customFormat="1" ht="20.100000000000001" customHeight="1" x14ac:dyDescent="0.25">
      <c r="A117" s="85">
        <v>114</v>
      </c>
      <c r="B117" s="1" t="s">
        <v>1056</v>
      </c>
      <c r="C117" s="1" t="s">
        <v>1448</v>
      </c>
      <c r="D117" s="76" t="s">
        <v>1457</v>
      </c>
      <c r="E117" s="3">
        <f>IF('Commission Search Engine'!$C$10="",0,--ISNUMBER(SEARCH('Commission Search Engine'!$C$10,'Registered Organisation'!C117)))</f>
        <v>0</v>
      </c>
      <c r="F117" s="3" t="str">
        <f>IF('Registered Organisation'!E117=1,COUNTIF('Registered Organisation'!$E$4:$E117,1),"")</f>
        <v/>
      </c>
      <c r="G117" s="3" t="str">
        <f>IFERROR(INDEX('Registered Organisation'!$C$4:$C$1048576,MATCH(ROWS('Registered Organisation'!$F$4:$F117),'Registered Organisation'!$F$4:$F$1048576,0)),"
Not registered under the scheme")</f>
        <v xml:space="preserve">
Not registered under the scheme</v>
      </c>
      <c r="H117" s="3">
        <f>IF('Commission Search Engine'!$C$18="",0,--ISNUMBER(SEARCH('Commission Search Engine'!$C$18,'Registered Organisation'!B117)))</f>
        <v>0</v>
      </c>
      <c r="I117" s="3" t="str">
        <f>IF(H117=1,COUNTIF('Registered Organisation'!$H$4:$H117,1),"")</f>
        <v/>
      </c>
      <c r="J117" s="3" t="str">
        <f>IFERROR(INDEX('Registered Organisation'!$B$4:$B$1048576,MATCH(ROWS('Registered Organisation'!$I$4:$I117),'Registered Organisation'!$I$4:$I$1048576,0)),"
Not registered under the scheme")</f>
        <v xml:space="preserve">
Not registered under the scheme</v>
      </c>
      <c r="Q117" s="71"/>
      <c r="R117" s="71"/>
    </row>
    <row r="118" spans="1:18" s="3" customFormat="1" ht="20.100000000000001" customHeight="1" x14ac:dyDescent="0.25">
      <c r="A118" s="85">
        <v>115</v>
      </c>
      <c r="B118" s="1" t="s">
        <v>237</v>
      </c>
      <c r="C118" s="1" t="s">
        <v>238</v>
      </c>
      <c r="D118" s="76" t="s">
        <v>1457</v>
      </c>
      <c r="E118" s="3">
        <f>IF('Commission Search Engine'!$C$10="",0,--ISNUMBER(SEARCH('Commission Search Engine'!$C$10,'Registered Organisation'!C118)))</f>
        <v>0</v>
      </c>
      <c r="F118" s="3" t="str">
        <f>IF('Registered Organisation'!E118=1,COUNTIF('Registered Organisation'!$E$4:$E118,1),"")</f>
        <v/>
      </c>
      <c r="G118" s="3" t="str">
        <f>IFERROR(INDEX('Registered Organisation'!$C$4:$C$1048576,MATCH(ROWS('Registered Organisation'!$F$4:$F118),'Registered Organisation'!$F$4:$F$1048576,0)),"
Not registered under the scheme")</f>
        <v xml:space="preserve">
Not registered under the scheme</v>
      </c>
      <c r="H118" s="3">
        <f>IF('Commission Search Engine'!$C$18="",0,--ISNUMBER(SEARCH('Commission Search Engine'!$C$18,'Registered Organisation'!B118)))</f>
        <v>0</v>
      </c>
      <c r="I118" s="3" t="str">
        <f>IF(H118=1,COUNTIF('Registered Organisation'!$H$4:$H118,1),"")</f>
        <v/>
      </c>
      <c r="J118" s="3" t="str">
        <f>IFERROR(INDEX('Registered Organisation'!$B$4:$B$1048576,MATCH(ROWS('Registered Organisation'!$I$4:$I118),'Registered Organisation'!$I$4:$I$1048576,0)),"
Not registered under the scheme")</f>
        <v xml:space="preserve">
Not registered under the scheme</v>
      </c>
      <c r="Q118" s="71"/>
      <c r="R118" s="71"/>
    </row>
    <row r="119" spans="1:18" s="3" customFormat="1" ht="20.100000000000001" customHeight="1" x14ac:dyDescent="0.25">
      <c r="A119" s="85">
        <v>116</v>
      </c>
      <c r="B119" s="1" t="s">
        <v>239</v>
      </c>
      <c r="C119" s="1" t="s">
        <v>240</v>
      </c>
      <c r="D119" s="76" t="s">
        <v>1457</v>
      </c>
      <c r="E119" s="3">
        <f>IF('Commission Search Engine'!$C$10="",0,--ISNUMBER(SEARCH('Commission Search Engine'!$C$10,'Registered Organisation'!C119)))</f>
        <v>0</v>
      </c>
      <c r="F119" s="3" t="str">
        <f>IF('Registered Organisation'!E119=1,COUNTIF('Registered Organisation'!$E$4:$E119,1),"")</f>
        <v/>
      </c>
      <c r="G119" s="3" t="str">
        <f>IFERROR(INDEX('Registered Organisation'!$C$4:$C$1048576,MATCH(ROWS('Registered Organisation'!$F$4:$F119),'Registered Organisation'!$F$4:$F$1048576,0)),"
Not registered under the scheme")</f>
        <v xml:space="preserve">
Not registered under the scheme</v>
      </c>
      <c r="H119" s="3">
        <f>IF('Commission Search Engine'!$C$18="",0,--ISNUMBER(SEARCH('Commission Search Engine'!$C$18,'Registered Organisation'!B119)))</f>
        <v>0</v>
      </c>
      <c r="I119" s="3" t="str">
        <f>IF(H119=1,COUNTIF('Registered Organisation'!$H$4:$H119,1),"")</f>
        <v/>
      </c>
      <c r="J119" s="3" t="str">
        <f>IFERROR(INDEX('Registered Organisation'!$B$4:$B$1048576,MATCH(ROWS('Registered Organisation'!$I$4:$I119),'Registered Organisation'!$I$4:$I$1048576,0)),"
Not registered under the scheme")</f>
        <v xml:space="preserve">
Not registered under the scheme</v>
      </c>
      <c r="Q119" s="71"/>
      <c r="R119" s="71"/>
    </row>
    <row r="120" spans="1:18" s="3" customFormat="1" ht="20.100000000000001" customHeight="1" x14ac:dyDescent="0.25">
      <c r="A120" s="85">
        <v>117</v>
      </c>
      <c r="B120" s="1" t="s">
        <v>241</v>
      </c>
      <c r="C120" s="1" t="s">
        <v>242</v>
      </c>
      <c r="D120" s="76" t="s">
        <v>1457</v>
      </c>
      <c r="E120" s="3">
        <f>IF('Commission Search Engine'!$C$10="",0,--ISNUMBER(SEARCH('Commission Search Engine'!$C$10,'Registered Organisation'!C120)))</f>
        <v>0</v>
      </c>
      <c r="F120" s="3" t="str">
        <f>IF('Registered Organisation'!E120=1,COUNTIF('Registered Organisation'!$E$4:$E120,1),"")</f>
        <v/>
      </c>
      <c r="G120" s="3" t="str">
        <f>IFERROR(INDEX('Registered Organisation'!$C$4:$C$1048576,MATCH(ROWS('Registered Organisation'!$F$4:$F120),'Registered Organisation'!$F$4:$F$1048576,0)),"
Not registered under the scheme")</f>
        <v xml:space="preserve">
Not registered under the scheme</v>
      </c>
      <c r="H120" s="3">
        <f>IF('Commission Search Engine'!$C$18="",0,--ISNUMBER(SEARCH('Commission Search Engine'!$C$18,'Registered Organisation'!B120)))</f>
        <v>0</v>
      </c>
      <c r="I120" s="3" t="str">
        <f>IF(H120=1,COUNTIF('Registered Organisation'!$H$4:$H120,1),"")</f>
        <v/>
      </c>
      <c r="J120" s="3" t="str">
        <f>IFERROR(INDEX('Registered Organisation'!$B$4:$B$1048576,MATCH(ROWS('Registered Organisation'!$I$4:$I120),'Registered Organisation'!$I$4:$I$1048576,0)),"
Not registered under the scheme")</f>
        <v xml:space="preserve">
Not registered under the scheme</v>
      </c>
      <c r="Q120" s="71"/>
      <c r="R120" s="71"/>
    </row>
    <row r="121" spans="1:18" s="3" customFormat="1" ht="20.100000000000001" customHeight="1" x14ac:dyDescent="0.25">
      <c r="A121" s="85">
        <v>118</v>
      </c>
      <c r="B121" s="1" t="s">
        <v>243</v>
      </c>
      <c r="C121" s="1" t="s">
        <v>244</v>
      </c>
      <c r="D121" s="76" t="s">
        <v>1457</v>
      </c>
      <c r="E121" s="3">
        <f>IF('Commission Search Engine'!$C$10="",0,--ISNUMBER(SEARCH('Commission Search Engine'!$C$10,'Registered Organisation'!C121)))</f>
        <v>0</v>
      </c>
      <c r="F121" s="3" t="str">
        <f>IF('Registered Organisation'!E121=1,COUNTIF('Registered Organisation'!$E$4:$E121,1),"")</f>
        <v/>
      </c>
      <c r="G121" s="3" t="str">
        <f>IFERROR(INDEX('Registered Organisation'!$C$4:$C$1048576,MATCH(ROWS('Registered Organisation'!$F$4:$F121),'Registered Organisation'!$F$4:$F$1048576,0)),"
Not registered under the scheme")</f>
        <v xml:space="preserve">
Not registered under the scheme</v>
      </c>
      <c r="H121" s="3">
        <f>IF('Commission Search Engine'!$C$18="",0,--ISNUMBER(SEARCH('Commission Search Engine'!$C$18,'Registered Organisation'!B121)))</f>
        <v>0</v>
      </c>
      <c r="I121" s="3" t="str">
        <f>IF(H121=1,COUNTIF('Registered Organisation'!$H$4:$H121,1),"")</f>
        <v/>
      </c>
      <c r="J121" s="3" t="str">
        <f>IFERROR(INDEX('Registered Organisation'!$B$4:$B$1048576,MATCH(ROWS('Registered Organisation'!$I$4:$I121),'Registered Organisation'!$I$4:$I$1048576,0)),"
Not registered under the scheme")</f>
        <v xml:space="preserve">
Not registered under the scheme</v>
      </c>
      <c r="Q121" s="71"/>
      <c r="R121" s="71"/>
    </row>
    <row r="122" spans="1:18" s="3" customFormat="1" ht="20.100000000000001" customHeight="1" x14ac:dyDescent="0.25">
      <c r="A122" s="85">
        <v>119</v>
      </c>
      <c r="B122" s="1" t="s">
        <v>245</v>
      </c>
      <c r="C122" s="1" t="s">
        <v>246</v>
      </c>
      <c r="D122" s="76" t="s">
        <v>1457</v>
      </c>
      <c r="E122" s="3">
        <f>IF('Commission Search Engine'!$C$10="",0,--ISNUMBER(SEARCH('Commission Search Engine'!$C$10,'Registered Organisation'!C122)))</f>
        <v>0</v>
      </c>
      <c r="F122" s="3" t="str">
        <f>IF('Registered Organisation'!E122=1,COUNTIF('Registered Organisation'!$E$4:$E122,1),"")</f>
        <v/>
      </c>
      <c r="G122" s="3" t="str">
        <f>IFERROR(INDEX('Registered Organisation'!$C$4:$C$1048576,MATCH(ROWS('Registered Organisation'!$F$4:$F122),'Registered Organisation'!$F$4:$F$1048576,0)),"
Not registered under the scheme")</f>
        <v xml:space="preserve">
Not registered under the scheme</v>
      </c>
      <c r="H122" s="3">
        <f>IF('Commission Search Engine'!$C$18="",0,--ISNUMBER(SEARCH('Commission Search Engine'!$C$18,'Registered Organisation'!B122)))</f>
        <v>0</v>
      </c>
      <c r="I122" s="3" t="str">
        <f>IF(H122=1,COUNTIF('Registered Organisation'!$H$4:$H122,1),"")</f>
        <v/>
      </c>
      <c r="J122" s="3" t="str">
        <f>IFERROR(INDEX('Registered Organisation'!$B$4:$B$1048576,MATCH(ROWS('Registered Organisation'!$I$4:$I122),'Registered Organisation'!$I$4:$I$1048576,0)),"
Not registered under the scheme")</f>
        <v xml:space="preserve">
Not registered under the scheme</v>
      </c>
      <c r="Q122" s="71"/>
      <c r="R122" s="71"/>
    </row>
    <row r="123" spans="1:18" s="3" customFormat="1" ht="20.100000000000001" customHeight="1" x14ac:dyDescent="0.25">
      <c r="A123" s="85">
        <v>120</v>
      </c>
      <c r="B123" s="1" t="s">
        <v>247</v>
      </c>
      <c r="C123" s="1" t="s">
        <v>248</v>
      </c>
      <c r="D123" s="76" t="s">
        <v>1457</v>
      </c>
      <c r="E123" s="3">
        <f>IF('Commission Search Engine'!$C$10="",0,--ISNUMBER(SEARCH('Commission Search Engine'!$C$10,'Registered Organisation'!C123)))</f>
        <v>0</v>
      </c>
      <c r="F123" s="3" t="str">
        <f>IF('Registered Organisation'!E123=1,COUNTIF('Registered Organisation'!$E$4:$E123,1),"")</f>
        <v/>
      </c>
      <c r="G123" s="3" t="str">
        <f>IFERROR(INDEX('Registered Organisation'!$C$4:$C$1048576,MATCH(ROWS('Registered Organisation'!$F$4:$F123),'Registered Organisation'!$F$4:$F$1048576,0)),"
Not registered under the scheme")</f>
        <v xml:space="preserve">
Not registered under the scheme</v>
      </c>
      <c r="H123" s="3">
        <f>IF('Commission Search Engine'!$C$18="",0,--ISNUMBER(SEARCH('Commission Search Engine'!$C$18,'Registered Organisation'!B123)))</f>
        <v>0</v>
      </c>
      <c r="I123" s="3" t="str">
        <f>IF(H123=1,COUNTIF('Registered Organisation'!$H$4:$H123,1),"")</f>
        <v/>
      </c>
      <c r="J123" s="3" t="str">
        <f>IFERROR(INDEX('Registered Organisation'!$B$4:$B$1048576,MATCH(ROWS('Registered Organisation'!$I$4:$I123),'Registered Organisation'!$I$4:$I$1048576,0)),"
Not registered under the scheme")</f>
        <v xml:space="preserve">
Not registered under the scheme</v>
      </c>
      <c r="Q123" s="71"/>
      <c r="R123" s="71"/>
    </row>
    <row r="124" spans="1:18" s="3" customFormat="1" ht="20.100000000000001" customHeight="1" x14ac:dyDescent="0.25">
      <c r="A124" s="85">
        <v>121</v>
      </c>
      <c r="B124" s="1" t="s">
        <v>249</v>
      </c>
      <c r="C124" s="1" t="s">
        <v>250</v>
      </c>
      <c r="D124" s="76" t="s">
        <v>1457</v>
      </c>
      <c r="E124" s="3">
        <f>IF('Commission Search Engine'!$C$10="",0,--ISNUMBER(SEARCH('Commission Search Engine'!$C$10,'Registered Organisation'!C124)))</f>
        <v>0</v>
      </c>
      <c r="F124" s="3" t="str">
        <f>IF('Registered Organisation'!E124=1,COUNTIF('Registered Organisation'!$E$4:$E124,1),"")</f>
        <v/>
      </c>
      <c r="G124" s="3" t="str">
        <f>IFERROR(INDEX('Registered Organisation'!$C$4:$C$1048576,MATCH(ROWS('Registered Organisation'!$F$4:$F124),'Registered Organisation'!$F$4:$F$1048576,0)),"
Not registered under the scheme")</f>
        <v xml:space="preserve">
Not registered under the scheme</v>
      </c>
      <c r="H124" s="3">
        <f>IF('Commission Search Engine'!$C$18="",0,--ISNUMBER(SEARCH('Commission Search Engine'!$C$18,'Registered Organisation'!B124)))</f>
        <v>0</v>
      </c>
      <c r="I124" s="3" t="str">
        <f>IF(H124=1,COUNTIF('Registered Organisation'!$H$4:$H124,1),"")</f>
        <v/>
      </c>
      <c r="J124" s="3" t="str">
        <f>IFERROR(INDEX('Registered Organisation'!$B$4:$B$1048576,MATCH(ROWS('Registered Organisation'!$I$4:$I124),'Registered Organisation'!$I$4:$I$1048576,0)),"
Not registered under the scheme")</f>
        <v xml:space="preserve">
Not registered under the scheme</v>
      </c>
      <c r="Q124" s="71"/>
      <c r="R124" s="71"/>
    </row>
    <row r="125" spans="1:18" s="3" customFormat="1" ht="20.100000000000001" customHeight="1" x14ac:dyDescent="0.25">
      <c r="A125" s="85">
        <v>122</v>
      </c>
      <c r="B125" s="1" t="s">
        <v>251</v>
      </c>
      <c r="C125" s="1" t="s">
        <v>252</v>
      </c>
      <c r="D125" s="76" t="s">
        <v>1457</v>
      </c>
      <c r="E125" s="3">
        <f>IF('Commission Search Engine'!$C$10="",0,--ISNUMBER(SEARCH('Commission Search Engine'!$C$10,'Registered Organisation'!C125)))</f>
        <v>0</v>
      </c>
      <c r="F125" s="3" t="str">
        <f>IF('Registered Organisation'!E125=1,COUNTIF('Registered Organisation'!$E$4:$E125,1),"")</f>
        <v/>
      </c>
      <c r="G125" s="3" t="str">
        <f>IFERROR(INDEX('Registered Organisation'!$C$4:$C$1048576,MATCH(ROWS('Registered Organisation'!$F$4:$F125),'Registered Organisation'!$F$4:$F$1048576,0)),"
Not registered under the scheme")</f>
        <v xml:space="preserve">
Not registered under the scheme</v>
      </c>
      <c r="H125" s="3">
        <f>IF('Commission Search Engine'!$C$18="",0,--ISNUMBER(SEARCH('Commission Search Engine'!$C$18,'Registered Organisation'!B125)))</f>
        <v>0</v>
      </c>
      <c r="I125" s="3" t="str">
        <f>IF(H125=1,COUNTIF('Registered Organisation'!$H$4:$H125,1),"")</f>
        <v/>
      </c>
      <c r="J125" s="3" t="str">
        <f>IFERROR(INDEX('Registered Organisation'!$B$4:$B$1048576,MATCH(ROWS('Registered Organisation'!$I$4:$I125),'Registered Organisation'!$I$4:$I$1048576,0)),"
Not registered under the scheme")</f>
        <v xml:space="preserve">
Not registered under the scheme</v>
      </c>
      <c r="Q125" s="71"/>
      <c r="R125" s="71"/>
    </row>
    <row r="126" spans="1:18" s="3" customFormat="1" ht="20.100000000000001" customHeight="1" x14ac:dyDescent="0.25">
      <c r="A126" s="85">
        <v>123</v>
      </c>
      <c r="B126" s="1" t="s">
        <v>253</v>
      </c>
      <c r="C126" s="1" t="s">
        <v>254</v>
      </c>
      <c r="D126" s="76" t="s">
        <v>1457</v>
      </c>
      <c r="E126" s="3">
        <f>IF('Commission Search Engine'!$C$10="",0,--ISNUMBER(SEARCH('Commission Search Engine'!$C$10,'Registered Organisation'!C126)))</f>
        <v>0</v>
      </c>
      <c r="F126" s="3" t="str">
        <f>IF('Registered Organisation'!E126=1,COUNTIF('Registered Organisation'!$E$4:$E126,1),"")</f>
        <v/>
      </c>
      <c r="G126" s="3" t="str">
        <f>IFERROR(INDEX('Registered Organisation'!$C$4:$C$1048576,MATCH(ROWS('Registered Organisation'!$F$4:$F126),'Registered Organisation'!$F$4:$F$1048576,0)),"
Not registered under the scheme")</f>
        <v xml:space="preserve">
Not registered under the scheme</v>
      </c>
      <c r="H126" s="3">
        <f>IF('Commission Search Engine'!$C$18="",0,--ISNUMBER(SEARCH('Commission Search Engine'!$C$18,'Registered Organisation'!B126)))</f>
        <v>0</v>
      </c>
      <c r="I126" s="3" t="str">
        <f>IF(H126=1,COUNTIF('Registered Organisation'!$H$4:$H126,1),"")</f>
        <v/>
      </c>
      <c r="J126" s="3" t="str">
        <f>IFERROR(INDEX('Registered Organisation'!$B$4:$B$1048576,MATCH(ROWS('Registered Organisation'!$I$4:$I126),'Registered Organisation'!$I$4:$I$1048576,0)),"
Not registered under the scheme")</f>
        <v xml:space="preserve">
Not registered under the scheme</v>
      </c>
      <c r="Q126" s="71"/>
      <c r="R126" s="71"/>
    </row>
    <row r="127" spans="1:18" s="3" customFormat="1" ht="20.100000000000001" customHeight="1" x14ac:dyDescent="0.25">
      <c r="A127" s="85">
        <v>124</v>
      </c>
      <c r="B127" s="1" t="s">
        <v>255</v>
      </c>
      <c r="C127" s="1" t="s">
        <v>256</v>
      </c>
      <c r="D127" s="76" t="s">
        <v>1457</v>
      </c>
      <c r="E127" s="3">
        <f>IF('Commission Search Engine'!$C$10="",0,--ISNUMBER(SEARCH('Commission Search Engine'!$C$10,'Registered Organisation'!C127)))</f>
        <v>0</v>
      </c>
      <c r="F127" s="3" t="str">
        <f>IF('Registered Organisation'!E127=1,COUNTIF('Registered Organisation'!$E$4:$E127,1),"")</f>
        <v/>
      </c>
      <c r="G127" s="3" t="str">
        <f>IFERROR(INDEX('Registered Organisation'!$C$4:$C$1048576,MATCH(ROWS('Registered Organisation'!$F$4:$F127),'Registered Organisation'!$F$4:$F$1048576,0)),"
Not registered under the scheme")</f>
        <v xml:space="preserve">
Not registered under the scheme</v>
      </c>
      <c r="H127" s="3">
        <f>IF('Commission Search Engine'!$C$18="",0,--ISNUMBER(SEARCH('Commission Search Engine'!$C$18,'Registered Organisation'!B127)))</f>
        <v>0</v>
      </c>
      <c r="I127" s="3" t="str">
        <f>IF(H127=1,COUNTIF('Registered Organisation'!$H$4:$H127,1),"")</f>
        <v/>
      </c>
      <c r="J127" s="3" t="str">
        <f>IFERROR(INDEX('Registered Organisation'!$B$4:$B$1048576,MATCH(ROWS('Registered Organisation'!$I$4:$I127),'Registered Organisation'!$I$4:$I$1048576,0)),"
Not registered under the scheme")</f>
        <v xml:space="preserve">
Not registered under the scheme</v>
      </c>
      <c r="Q127" s="71"/>
      <c r="R127" s="71"/>
    </row>
    <row r="128" spans="1:18" s="3" customFormat="1" ht="20.100000000000001" customHeight="1" x14ac:dyDescent="0.25">
      <c r="A128" s="85">
        <v>125</v>
      </c>
      <c r="B128" s="1" t="s">
        <v>1319</v>
      </c>
      <c r="C128" s="1" t="s">
        <v>1320</v>
      </c>
      <c r="D128" s="76" t="s">
        <v>1457</v>
      </c>
      <c r="E128" s="3">
        <f>IF('Commission Search Engine'!$C$10="",0,--ISNUMBER(SEARCH('Commission Search Engine'!$C$10,'Registered Organisation'!C128)))</f>
        <v>0</v>
      </c>
      <c r="F128" s="3" t="str">
        <f>IF('Registered Organisation'!E128=1,COUNTIF('Registered Organisation'!$E$4:$E128,1),"")</f>
        <v/>
      </c>
      <c r="G128" s="3" t="str">
        <f>IFERROR(INDEX('Registered Organisation'!$C$4:$C$1048576,MATCH(ROWS('Registered Organisation'!$F$4:$F128),'Registered Organisation'!$F$4:$F$1048576,0)),"
Not registered under the scheme")</f>
        <v xml:space="preserve">
Not registered under the scheme</v>
      </c>
      <c r="H128" s="3">
        <f>IF('Commission Search Engine'!$C$18="",0,--ISNUMBER(SEARCH('Commission Search Engine'!$C$18,'Registered Organisation'!B128)))</f>
        <v>0</v>
      </c>
      <c r="I128" s="3" t="str">
        <f>IF(H128=1,COUNTIF('Registered Organisation'!$H$4:$H128,1),"")</f>
        <v/>
      </c>
      <c r="J128" s="3" t="str">
        <f>IFERROR(INDEX('Registered Organisation'!$B$4:$B$1048576,MATCH(ROWS('Registered Organisation'!$I$4:$I128),'Registered Organisation'!$I$4:$I$1048576,0)),"
Not registered under the scheme")</f>
        <v xml:space="preserve">
Not registered under the scheme</v>
      </c>
      <c r="Q128" s="71"/>
      <c r="R128" s="71"/>
    </row>
    <row r="129" spans="1:18" s="3" customFormat="1" ht="20.100000000000001" customHeight="1" x14ac:dyDescent="0.25">
      <c r="A129" s="85">
        <v>126</v>
      </c>
      <c r="B129" s="1" t="s">
        <v>257</v>
      </c>
      <c r="C129" s="1" t="s">
        <v>258</v>
      </c>
      <c r="D129" s="76" t="s">
        <v>1457</v>
      </c>
      <c r="E129" s="3">
        <f>IF('Commission Search Engine'!$C$10="",0,--ISNUMBER(SEARCH('Commission Search Engine'!$C$10,'Registered Organisation'!C129)))</f>
        <v>0</v>
      </c>
      <c r="F129" s="3" t="str">
        <f>IF('Registered Organisation'!E129=1,COUNTIF('Registered Organisation'!$E$4:$E129,1),"")</f>
        <v/>
      </c>
      <c r="G129" s="3" t="str">
        <f>IFERROR(INDEX('Registered Organisation'!$C$4:$C$1048576,MATCH(ROWS('Registered Organisation'!$F$4:$F129),'Registered Organisation'!$F$4:$F$1048576,0)),"
Not registered under the scheme")</f>
        <v xml:space="preserve">
Not registered under the scheme</v>
      </c>
      <c r="H129" s="3">
        <f>IF('Commission Search Engine'!$C$18="",0,--ISNUMBER(SEARCH('Commission Search Engine'!$C$18,'Registered Organisation'!B129)))</f>
        <v>0</v>
      </c>
      <c r="I129" s="3" t="str">
        <f>IF(H129=1,COUNTIF('Registered Organisation'!$H$4:$H129,1),"")</f>
        <v/>
      </c>
      <c r="J129" s="3" t="str">
        <f>IFERROR(INDEX('Registered Organisation'!$B$4:$B$1048576,MATCH(ROWS('Registered Organisation'!$I$4:$I129),'Registered Organisation'!$I$4:$I$1048576,0)),"
Not registered under the scheme")</f>
        <v xml:space="preserve">
Not registered under the scheme</v>
      </c>
      <c r="Q129" s="71"/>
      <c r="R129" s="71"/>
    </row>
    <row r="130" spans="1:18" s="3" customFormat="1" ht="20.100000000000001" customHeight="1" x14ac:dyDescent="0.25">
      <c r="A130" s="85">
        <v>127</v>
      </c>
      <c r="B130" s="1" t="s">
        <v>259</v>
      </c>
      <c r="C130" s="1" t="s">
        <v>260</v>
      </c>
      <c r="D130" s="76" t="s">
        <v>1457</v>
      </c>
      <c r="E130" s="3">
        <f>IF('Commission Search Engine'!$C$10="",0,--ISNUMBER(SEARCH('Commission Search Engine'!$C$10,'Registered Organisation'!C130)))</f>
        <v>0</v>
      </c>
      <c r="F130" s="3" t="str">
        <f>IF('Registered Organisation'!E130=1,COUNTIF('Registered Organisation'!$E$4:$E130,1),"")</f>
        <v/>
      </c>
      <c r="G130" s="3" t="str">
        <f>IFERROR(INDEX('Registered Organisation'!$C$4:$C$1048576,MATCH(ROWS('Registered Organisation'!$F$4:$F130),'Registered Organisation'!$F$4:$F$1048576,0)),"
Not registered under the scheme")</f>
        <v xml:space="preserve">
Not registered under the scheme</v>
      </c>
      <c r="H130" s="3">
        <f>IF('Commission Search Engine'!$C$18="",0,--ISNUMBER(SEARCH('Commission Search Engine'!$C$18,'Registered Organisation'!B130)))</f>
        <v>0</v>
      </c>
      <c r="I130" s="3" t="str">
        <f>IF(H130=1,COUNTIF('Registered Organisation'!$H$4:$H130,1),"")</f>
        <v/>
      </c>
      <c r="J130" s="3" t="str">
        <f>IFERROR(INDEX('Registered Organisation'!$B$4:$B$1048576,MATCH(ROWS('Registered Organisation'!$I$4:$I130),'Registered Organisation'!$I$4:$I$1048576,0)),"
Not registered under the scheme")</f>
        <v xml:space="preserve">
Not registered under the scheme</v>
      </c>
      <c r="Q130" s="71"/>
      <c r="R130" s="71"/>
    </row>
    <row r="131" spans="1:18" s="3" customFormat="1" ht="20.100000000000001" customHeight="1" x14ac:dyDescent="0.25">
      <c r="A131" s="85">
        <v>128</v>
      </c>
      <c r="B131" s="1" t="s">
        <v>261</v>
      </c>
      <c r="C131" s="1" t="s">
        <v>262</v>
      </c>
      <c r="D131" s="76" t="s">
        <v>1457</v>
      </c>
      <c r="E131" s="3">
        <f>IF('Commission Search Engine'!$C$10="",0,--ISNUMBER(SEARCH('Commission Search Engine'!$C$10,'Registered Organisation'!C131)))</f>
        <v>0</v>
      </c>
      <c r="F131" s="3" t="str">
        <f>IF('Registered Organisation'!E131=1,COUNTIF('Registered Organisation'!$E$4:$E131,1),"")</f>
        <v/>
      </c>
      <c r="G131" s="3" t="str">
        <f>IFERROR(INDEX('Registered Organisation'!$C$4:$C$1048576,MATCH(ROWS('Registered Organisation'!$F$4:$F131),'Registered Organisation'!$F$4:$F$1048576,0)),"
Not registered under the scheme")</f>
        <v xml:space="preserve">
Not registered under the scheme</v>
      </c>
      <c r="H131" s="3">
        <f>IF('Commission Search Engine'!$C$18="",0,--ISNUMBER(SEARCH('Commission Search Engine'!$C$18,'Registered Organisation'!B131)))</f>
        <v>0</v>
      </c>
      <c r="I131" s="3" t="str">
        <f>IF(H131=1,COUNTIF('Registered Organisation'!$H$4:$H131,1),"")</f>
        <v/>
      </c>
      <c r="J131" s="3" t="str">
        <f>IFERROR(INDEX('Registered Organisation'!$B$4:$B$1048576,MATCH(ROWS('Registered Organisation'!$I$4:$I131),'Registered Organisation'!$I$4:$I$1048576,0)),"
Not registered under the scheme")</f>
        <v xml:space="preserve">
Not registered under the scheme</v>
      </c>
      <c r="Q131" s="71"/>
      <c r="R131" s="71"/>
    </row>
    <row r="132" spans="1:18" s="3" customFormat="1" ht="20.100000000000001" customHeight="1" x14ac:dyDescent="0.25">
      <c r="A132" s="85">
        <v>129</v>
      </c>
      <c r="B132" s="1" t="s">
        <v>263</v>
      </c>
      <c r="C132" s="1" t="s">
        <v>264</v>
      </c>
      <c r="D132" s="76" t="s">
        <v>1457</v>
      </c>
      <c r="E132" s="3">
        <f>IF('Commission Search Engine'!$C$10="",0,--ISNUMBER(SEARCH('Commission Search Engine'!$C$10,'Registered Organisation'!C132)))</f>
        <v>0</v>
      </c>
      <c r="F132" s="3" t="str">
        <f>IF('Registered Organisation'!E132=1,COUNTIF('Registered Organisation'!$E$4:$E132,1),"")</f>
        <v/>
      </c>
      <c r="G132" s="3" t="str">
        <f>IFERROR(INDEX('Registered Organisation'!$C$4:$C$1048576,MATCH(ROWS('Registered Organisation'!$F$4:$F132),'Registered Organisation'!$F$4:$F$1048576,0)),"
Not registered under the scheme")</f>
        <v xml:space="preserve">
Not registered under the scheme</v>
      </c>
      <c r="H132" s="3">
        <f>IF('Commission Search Engine'!$C$18="",0,--ISNUMBER(SEARCH('Commission Search Engine'!$C$18,'Registered Organisation'!B132)))</f>
        <v>0</v>
      </c>
      <c r="I132" s="3" t="str">
        <f>IF(H132=1,COUNTIF('Registered Organisation'!$H$4:$H132,1),"")</f>
        <v/>
      </c>
      <c r="J132" s="3" t="str">
        <f>IFERROR(INDEX('Registered Organisation'!$B$4:$B$1048576,MATCH(ROWS('Registered Organisation'!$I$4:$I132),'Registered Organisation'!$I$4:$I$1048576,0)),"
Not registered under the scheme")</f>
        <v xml:space="preserve">
Not registered under the scheme</v>
      </c>
      <c r="Q132" s="71"/>
      <c r="R132" s="71"/>
    </row>
    <row r="133" spans="1:18" s="3" customFormat="1" ht="20.100000000000001" customHeight="1" x14ac:dyDescent="0.25">
      <c r="A133" s="85">
        <v>130</v>
      </c>
      <c r="B133" s="1" t="s">
        <v>265</v>
      </c>
      <c r="C133" s="1" t="s">
        <v>266</v>
      </c>
      <c r="D133" s="76" t="s">
        <v>1457</v>
      </c>
      <c r="E133" s="3">
        <f>IF('Commission Search Engine'!$C$10="",0,--ISNUMBER(SEARCH('Commission Search Engine'!$C$10,'Registered Organisation'!C133)))</f>
        <v>0</v>
      </c>
      <c r="F133" s="3" t="str">
        <f>IF('Registered Organisation'!E133=1,COUNTIF('Registered Organisation'!$E$4:$E133,1),"")</f>
        <v/>
      </c>
      <c r="G133" s="3" t="str">
        <f>IFERROR(INDEX('Registered Organisation'!$C$4:$C$1048576,MATCH(ROWS('Registered Organisation'!$F$4:$F133),'Registered Organisation'!$F$4:$F$1048576,0)),"
Not registered under the scheme")</f>
        <v xml:space="preserve">
Not registered under the scheme</v>
      </c>
      <c r="H133" s="3">
        <f>IF('Commission Search Engine'!$C$18="",0,--ISNUMBER(SEARCH('Commission Search Engine'!$C$18,'Registered Organisation'!B133)))</f>
        <v>0</v>
      </c>
      <c r="I133" s="3" t="str">
        <f>IF(H133=1,COUNTIF('Registered Organisation'!$H$4:$H133,1),"")</f>
        <v/>
      </c>
      <c r="J133" s="3" t="str">
        <f>IFERROR(INDEX('Registered Organisation'!$B$4:$B$1048576,MATCH(ROWS('Registered Organisation'!$I$4:$I133),'Registered Organisation'!$I$4:$I$1048576,0)),"
Not registered under the scheme")</f>
        <v xml:space="preserve">
Not registered under the scheme</v>
      </c>
      <c r="Q133" s="71"/>
      <c r="R133" s="71"/>
    </row>
    <row r="134" spans="1:18" s="3" customFormat="1" ht="20.100000000000001" customHeight="1" x14ac:dyDescent="0.25">
      <c r="A134" s="85">
        <v>131</v>
      </c>
      <c r="B134" s="1" t="s">
        <v>267</v>
      </c>
      <c r="C134" s="1" t="s">
        <v>268</v>
      </c>
      <c r="D134" s="76" t="s">
        <v>1457</v>
      </c>
      <c r="E134" s="3">
        <f>IF('Commission Search Engine'!$C$10="",0,--ISNUMBER(SEARCH('Commission Search Engine'!$C$10,'Registered Organisation'!C134)))</f>
        <v>0</v>
      </c>
      <c r="F134" s="3" t="str">
        <f>IF('Registered Organisation'!E134=1,COUNTIF('Registered Organisation'!$E$4:$E134,1),"")</f>
        <v/>
      </c>
      <c r="G134" s="3" t="str">
        <f>IFERROR(INDEX('Registered Organisation'!$C$4:$C$1048576,MATCH(ROWS('Registered Organisation'!$F$4:$F134),'Registered Organisation'!$F$4:$F$1048576,0)),"
Not registered under the scheme")</f>
        <v xml:space="preserve">
Not registered under the scheme</v>
      </c>
      <c r="H134" s="3">
        <f>IF('Commission Search Engine'!$C$18="",0,--ISNUMBER(SEARCH('Commission Search Engine'!$C$18,'Registered Organisation'!B134)))</f>
        <v>0</v>
      </c>
      <c r="I134" s="3" t="str">
        <f>IF(H134=1,COUNTIF('Registered Organisation'!$H$4:$H134,1),"")</f>
        <v/>
      </c>
      <c r="J134" s="3" t="str">
        <f>IFERROR(INDEX('Registered Organisation'!$B$4:$B$1048576,MATCH(ROWS('Registered Organisation'!$I$4:$I134),'Registered Organisation'!$I$4:$I$1048576,0)),"
Not registered under the scheme")</f>
        <v xml:space="preserve">
Not registered under the scheme</v>
      </c>
      <c r="Q134" s="71"/>
      <c r="R134" s="71"/>
    </row>
    <row r="135" spans="1:18" s="3" customFormat="1" ht="20.100000000000001" customHeight="1" x14ac:dyDescent="0.25">
      <c r="A135" s="85">
        <v>132</v>
      </c>
      <c r="B135" s="1" t="s">
        <v>277</v>
      </c>
      <c r="C135" s="1" t="s">
        <v>1390</v>
      </c>
      <c r="D135" s="76" t="s">
        <v>1457</v>
      </c>
      <c r="E135" s="3">
        <f>IF('Commission Search Engine'!$C$10="",0,--ISNUMBER(SEARCH('Commission Search Engine'!$C$10,'Registered Organisation'!C135)))</f>
        <v>0</v>
      </c>
      <c r="F135" s="3" t="str">
        <f>IF('Registered Organisation'!E135=1,COUNTIF('Registered Organisation'!$E$4:$E135,1),"")</f>
        <v/>
      </c>
      <c r="G135" s="3" t="str">
        <f>IFERROR(INDEX('Registered Organisation'!$C$4:$C$1048576,MATCH(ROWS('Registered Organisation'!$F$4:$F135),'Registered Organisation'!$F$4:$F$1048576,0)),"
Not registered under the scheme")</f>
        <v xml:space="preserve">
Not registered under the scheme</v>
      </c>
      <c r="H135" s="3">
        <f>IF('Commission Search Engine'!$C$18="",0,--ISNUMBER(SEARCH('Commission Search Engine'!$C$18,'Registered Organisation'!B135)))</f>
        <v>0</v>
      </c>
      <c r="I135" s="3" t="str">
        <f>IF(H135=1,COUNTIF('Registered Organisation'!$H$4:$H135,1),"")</f>
        <v/>
      </c>
      <c r="J135" s="3" t="str">
        <f>IFERROR(INDEX('Registered Organisation'!$B$4:$B$1048576,MATCH(ROWS('Registered Organisation'!$I$4:$I135),'Registered Organisation'!$I$4:$I$1048576,0)),"
Not registered under the scheme")</f>
        <v xml:space="preserve">
Not registered under the scheme</v>
      </c>
      <c r="Q135" s="71"/>
      <c r="R135" s="71"/>
    </row>
    <row r="136" spans="1:18" s="3" customFormat="1" ht="20.100000000000001" customHeight="1" x14ac:dyDescent="0.25">
      <c r="A136" s="85">
        <v>133</v>
      </c>
      <c r="B136" s="1" t="s">
        <v>269</v>
      </c>
      <c r="C136" s="1" t="s">
        <v>270</v>
      </c>
      <c r="D136" s="76" t="s">
        <v>1457</v>
      </c>
      <c r="E136" s="3">
        <f>IF('Commission Search Engine'!$C$10="",0,--ISNUMBER(SEARCH('Commission Search Engine'!$C$10,'Registered Organisation'!C136)))</f>
        <v>0</v>
      </c>
      <c r="F136" s="3" t="str">
        <f>IF('Registered Organisation'!E136=1,COUNTIF('Registered Organisation'!$E$4:$E136,1),"")</f>
        <v/>
      </c>
      <c r="G136" s="3" t="str">
        <f>IFERROR(INDEX('Registered Organisation'!$C$4:$C$1048576,MATCH(ROWS('Registered Organisation'!$F$4:$F136),'Registered Organisation'!$F$4:$F$1048576,0)),"
Not registered under the scheme")</f>
        <v xml:space="preserve">
Not registered under the scheme</v>
      </c>
      <c r="H136" s="3">
        <f>IF('Commission Search Engine'!$C$18="",0,--ISNUMBER(SEARCH('Commission Search Engine'!$C$18,'Registered Organisation'!B136)))</f>
        <v>0</v>
      </c>
      <c r="I136" s="3" t="str">
        <f>IF(H136=1,COUNTIF('Registered Organisation'!$H$4:$H136,1),"")</f>
        <v/>
      </c>
      <c r="J136" s="3" t="str">
        <f>IFERROR(INDEX('Registered Organisation'!$B$4:$B$1048576,MATCH(ROWS('Registered Organisation'!$I$4:$I136),'Registered Organisation'!$I$4:$I$1048576,0)),"
Not registered under the scheme")</f>
        <v xml:space="preserve">
Not registered under the scheme</v>
      </c>
      <c r="Q136" s="71"/>
      <c r="R136" s="71"/>
    </row>
    <row r="137" spans="1:18" s="3" customFormat="1" ht="20.100000000000001" customHeight="1" x14ac:dyDescent="0.25">
      <c r="A137" s="85">
        <v>134</v>
      </c>
      <c r="B137" s="1" t="s">
        <v>271</v>
      </c>
      <c r="C137" s="1" t="s">
        <v>272</v>
      </c>
      <c r="D137" s="76" t="s">
        <v>1457</v>
      </c>
      <c r="E137" s="3">
        <f>IF('Commission Search Engine'!$C$10="",0,--ISNUMBER(SEARCH('Commission Search Engine'!$C$10,'Registered Organisation'!C137)))</f>
        <v>0</v>
      </c>
      <c r="F137" s="3" t="str">
        <f>IF('Registered Organisation'!E137=1,COUNTIF('Registered Organisation'!$E$4:$E137,1),"")</f>
        <v/>
      </c>
      <c r="G137" s="3" t="str">
        <f>IFERROR(INDEX('Registered Organisation'!$C$4:$C$1048576,MATCH(ROWS('Registered Organisation'!$F$4:$F137),'Registered Organisation'!$F$4:$F$1048576,0)),"
Not registered under the scheme")</f>
        <v xml:space="preserve">
Not registered under the scheme</v>
      </c>
      <c r="H137" s="3">
        <f>IF('Commission Search Engine'!$C$18="",0,--ISNUMBER(SEARCH('Commission Search Engine'!$C$18,'Registered Organisation'!B137)))</f>
        <v>0</v>
      </c>
      <c r="I137" s="3" t="str">
        <f>IF(H137=1,COUNTIF('Registered Organisation'!$H$4:$H137,1),"")</f>
        <v/>
      </c>
      <c r="J137" s="3" t="str">
        <f>IFERROR(INDEX('Registered Organisation'!$B$4:$B$1048576,MATCH(ROWS('Registered Organisation'!$I$4:$I137),'Registered Organisation'!$I$4:$I$1048576,0)),"
Not registered under the scheme")</f>
        <v xml:space="preserve">
Not registered under the scheme</v>
      </c>
      <c r="Q137" s="71"/>
      <c r="R137" s="71"/>
    </row>
    <row r="138" spans="1:18" s="3" customFormat="1" ht="20.100000000000001" customHeight="1" x14ac:dyDescent="0.25">
      <c r="A138" s="85">
        <v>135</v>
      </c>
      <c r="B138" s="1" t="s">
        <v>1227</v>
      </c>
      <c r="C138" s="1" t="s">
        <v>1349</v>
      </c>
      <c r="D138" s="76" t="s">
        <v>1457</v>
      </c>
      <c r="E138" s="3">
        <f>IF('Commission Search Engine'!$C$10="",0,--ISNUMBER(SEARCH('Commission Search Engine'!$C$10,'Registered Organisation'!C138)))</f>
        <v>0</v>
      </c>
      <c r="F138" s="3" t="str">
        <f>IF('Registered Organisation'!E138=1,COUNTIF('Registered Organisation'!$E$4:$E138,1),"")</f>
        <v/>
      </c>
      <c r="G138" s="3" t="str">
        <f>IFERROR(INDEX('Registered Organisation'!$C$4:$C$1048576,MATCH(ROWS('Registered Organisation'!$F$4:$F138),'Registered Organisation'!$F$4:$F$1048576,0)),"
Not registered under the scheme")</f>
        <v xml:space="preserve">
Not registered under the scheme</v>
      </c>
      <c r="H138" s="3">
        <f>IF('Commission Search Engine'!$C$18="",0,--ISNUMBER(SEARCH('Commission Search Engine'!$C$18,'Registered Organisation'!B138)))</f>
        <v>0</v>
      </c>
      <c r="I138" s="3" t="str">
        <f>IF(H138=1,COUNTIF('Registered Organisation'!$H$4:$H138,1),"")</f>
        <v/>
      </c>
      <c r="J138" s="3" t="str">
        <f>IFERROR(INDEX('Registered Organisation'!$B$4:$B$1048576,MATCH(ROWS('Registered Organisation'!$I$4:$I138),'Registered Organisation'!$I$4:$I$1048576,0)),"
Not registered under the scheme")</f>
        <v xml:space="preserve">
Not registered under the scheme</v>
      </c>
      <c r="Q138" s="71"/>
      <c r="R138" s="71"/>
    </row>
    <row r="139" spans="1:18" s="3" customFormat="1" ht="20.100000000000001" customHeight="1" x14ac:dyDescent="0.25">
      <c r="A139" s="85">
        <v>136</v>
      </c>
      <c r="B139" s="1" t="s">
        <v>273</v>
      </c>
      <c r="C139" s="1" t="s">
        <v>274</v>
      </c>
      <c r="D139" s="76" t="s">
        <v>1457</v>
      </c>
      <c r="E139" s="3">
        <f>IF('Commission Search Engine'!$C$10="",0,--ISNUMBER(SEARCH('Commission Search Engine'!$C$10,'Registered Organisation'!C139)))</f>
        <v>0</v>
      </c>
      <c r="F139" s="3" t="str">
        <f>IF('Registered Organisation'!E139=1,COUNTIF('Registered Organisation'!$E$4:$E139,1),"")</f>
        <v/>
      </c>
      <c r="G139" s="3" t="str">
        <f>IFERROR(INDEX('Registered Organisation'!$C$4:$C$1048576,MATCH(ROWS('Registered Organisation'!$F$4:$F139),'Registered Organisation'!$F$4:$F$1048576,0)),"
Not registered under the scheme")</f>
        <v xml:space="preserve">
Not registered under the scheme</v>
      </c>
      <c r="H139" s="3">
        <f>IF('Commission Search Engine'!$C$18="",0,--ISNUMBER(SEARCH('Commission Search Engine'!$C$18,'Registered Organisation'!B139)))</f>
        <v>0</v>
      </c>
      <c r="I139" s="3" t="str">
        <f>IF(H139=1,COUNTIF('Registered Organisation'!$H$4:$H139,1),"")</f>
        <v/>
      </c>
      <c r="J139" s="3" t="str">
        <f>IFERROR(INDEX('Registered Organisation'!$B$4:$B$1048576,MATCH(ROWS('Registered Organisation'!$I$4:$I139),'Registered Organisation'!$I$4:$I$1048576,0)),"
Not registered under the scheme")</f>
        <v xml:space="preserve">
Not registered under the scheme</v>
      </c>
      <c r="Q139" s="71"/>
      <c r="R139" s="71"/>
    </row>
    <row r="140" spans="1:18" s="3" customFormat="1" ht="20.100000000000001" customHeight="1" x14ac:dyDescent="0.25">
      <c r="A140" s="85">
        <v>137</v>
      </c>
      <c r="B140" s="1" t="s">
        <v>275</v>
      </c>
      <c r="C140" s="1" t="s">
        <v>276</v>
      </c>
      <c r="D140" s="76" t="s">
        <v>1457</v>
      </c>
      <c r="E140" s="3">
        <f>IF('Commission Search Engine'!$C$10="",0,--ISNUMBER(SEARCH('Commission Search Engine'!$C$10,'Registered Organisation'!C140)))</f>
        <v>0</v>
      </c>
      <c r="F140" s="3" t="str">
        <f>IF('Registered Organisation'!E140=1,COUNTIF('Registered Organisation'!$E$4:$E140,1),"")</f>
        <v/>
      </c>
      <c r="G140" s="3" t="str">
        <f>IFERROR(INDEX('Registered Organisation'!$C$4:$C$1048576,MATCH(ROWS('Registered Organisation'!$F$4:$F140),'Registered Organisation'!$F$4:$F$1048576,0)),"
Not registered under the scheme")</f>
        <v xml:space="preserve">
Not registered under the scheme</v>
      </c>
      <c r="H140" s="3">
        <f>IF('Commission Search Engine'!$C$18="",0,--ISNUMBER(SEARCH('Commission Search Engine'!$C$18,'Registered Organisation'!B140)))</f>
        <v>0</v>
      </c>
      <c r="I140" s="3" t="str">
        <f>IF(H140=1,COUNTIF('Registered Organisation'!$H$4:$H140,1),"")</f>
        <v/>
      </c>
      <c r="J140" s="3" t="str">
        <f>IFERROR(INDEX('Registered Organisation'!$B$4:$B$1048576,MATCH(ROWS('Registered Organisation'!$I$4:$I140),'Registered Organisation'!$I$4:$I$1048576,0)),"
Not registered under the scheme")</f>
        <v xml:space="preserve">
Not registered under the scheme</v>
      </c>
      <c r="Q140" s="71"/>
      <c r="R140" s="71"/>
    </row>
    <row r="141" spans="1:18" s="3" customFormat="1" ht="20.100000000000001" customHeight="1" x14ac:dyDescent="0.25">
      <c r="A141" s="85">
        <v>138</v>
      </c>
      <c r="B141" s="1" t="s">
        <v>278</v>
      </c>
      <c r="C141" s="1" t="s">
        <v>279</v>
      </c>
      <c r="D141" s="76" t="s">
        <v>1457</v>
      </c>
      <c r="E141" s="3">
        <f>IF('Commission Search Engine'!$C$10="",0,--ISNUMBER(SEARCH('Commission Search Engine'!$C$10,'Registered Organisation'!C141)))</f>
        <v>0</v>
      </c>
      <c r="F141" s="3" t="str">
        <f>IF('Registered Organisation'!E141=1,COUNTIF('Registered Organisation'!$E$4:$E141,1),"")</f>
        <v/>
      </c>
      <c r="G141" s="3" t="str">
        <f>IFERROR(INDEX('Registered Organisation'!$C$4:$C$1048576,MATCH(ROWS('Registered Organisation'!$F$4:$F141),'Registered Organisation'!$F$4:$F$1048576,0)),"
Not registered under the scheme")</f>
        <v xml:space="preserve">
Not registered under the scheme</v>
      </c>
      <c r="H141" s="3">
        <f>IF('Commission Search Engine'!$C$18="",0,--ISNUMBER(SEARCH('Commission Search Engine'!$C$18,'Registered Organisation'!B141)))</f>
        <v>0</v>
      </c>
      <c r="I141" s="3" t="str">
        <f>IF(H141=1,COUNTIF('Registered Organisation'!$H$4:$H141,1),"")</f>
        <v/>
      </c>
      <c r="J141" s="3" t="str">
        <f>IFERROR(INDEX('Registered Organisation'!$B$4:$B$1048576,MATCH(ROWS('Registered Organisation'!$I$4:$I141),'Registered Organisation'!$I$4:$I$1048576,0)),"
Not registered under the scheme")</f>
        <v xml:space="preserve">
Not registered under the scheme</v>
      </c>
      <c r="Q141" s="71"/>
      <c r="R141" s="71"/>
    </row>
    <row r="142" spans="1:18" s="3" customFormat="1" ht="20.100000000000001" customHeight="1" x14ac:dyDescent="0.25">
      <c r="A142" s="85">
        <v>139</v>
      </c>
      <c r="B142" s="1" t="s">
        <v>280</v>
      </c>
      <c r="C142" s="1" t="s">
        <v>281</v>
      </c>
      <c r="D142" s="76" t="s">
        <v>1457</v>
      </c>
      <c r="E142" s="3">
        <f>IF('Commission Search Engine'!$C$10="",0,--ISNUMBER(SEARCH('Commission Search Engine'!$C$10,'Registered Organisation'!C142)))</f>
        <v>0</v>
      </c>
      <c r="F142" s="3" t="str">
        <f>IF('Registered Organisation'!E142=1,COUNTIF('Registered Organisation'!$E$4:$E142,1),"")</f>
        <v/>
      </c>
      <c r="G142" s="3" t="str">
        <f>IFERROR(INDEX('Registered Organisation'!$C$4:$C$1048576,MATCH(ROWS('Registered Organisation'!$F$4:$F142),'Registered Organisation'!$F$4:$F$1048576,0)),"
Not registered under the scheme")</f>
        <v xml:space="preserve">
Not registered under the scheme</v>
      </c>
      <c r="H142" s="3">
        <f>IF('Commission Search Engine'!$C$18="",0,--ISNUMBER(SEARCH('Commission Search Engine'!$C$18,'Registered Organisation'!B142)))</f>
        <v>0</v>
      </c>
      <c r="I142" s="3" t="str">
        <f>IF(H142=1,COUNTIF('Registered Organisation'!$H$4:$H142,1),"")</f>
        <v/>
      </c>
      <c r="J142" s="3" t="str">
        <f>IFERROR(INDEX('Registered Organisation'!$B$4:$B$1048576,MATCH(ROWS('Registered Organisation'!$I$4:$I142),'Registered Organisation'!$I$4:$I$1048576,0)),"
Not registered under the scheme")</f>
        <v xml:space="preserve">
Not registered under the scheme</v>
      </c>
      <c r="Q142" s="71"/>
      <c r="R142" s="71"/>
    </row>
    <row r="143" spans="1:18" s="3" customFormat="1" ht="20.100000000000001" customHeight="1" x14ac:dyDescent="0.25">
      <c r="A143" s="85">
        <v>140</v>
      </c>
      <c r="B143" s="1" t="s">
        <v>282</v>
      </c>
      <c r="C143" s="1" t="s">
        <v>283</v>
      </c>
      <c r="D143" s="76" t="s">
        <v>1457</v>
      </c>
      <c r="E143" s="3">
        <f>IF('Commission Search Engine'!$C$10="",0,--ISNUMBER(SEARCH('Commission Search Engine'!$C$10,'Registered Organisation'!C143)))</f>
        <v>0</v>
      </c>
      <c r="F143" s="3" t="str">
        <f>IF('Registered Organisation'!E143=1,COUNTIF('Registered Organisation'!$E$4:$E143,1),"")</f>
        <v/>
      </c>
      <c r="G143" s="3" t="str">
        <f>IFERROR(INDEX('Registered Organisation'!$C$4:$C$1048576,MATCH(ROWS('Registered Organisation'!$F$4:$F143),'Registered Organisation'!$F$4:$F$1048576,0)),"
Not registered under the scheme")</f>
        <v xml:space="preserve">
Not registered under the scheme</v>
      </c>
      <c r="H143" s="3">
        <f>IF('Commission Search Engine'!$C$18="",0,--ISNUMBER(SEARCH('Commission Search Engine'!$C$18,'Registered Organisation'!B143)))</f>
        <v>0</v>
      </c>
      <c r="I143" s="3" t="str">
        <f>IF(H143=1,COUNTIF('Registered Organisation'!$H$4:$H143,1),"")</f>
        <v/>
      </c>
      <c r="J143" s="3" t="str">
        <f>IFERROR(INDEX('Registered Organisation'!$B$4:$B$1048576,MATCH(ROWS('Registered Organisation'!$I$4:$I143),'Registered Organisation'!$I$4:$I$1048576,0)),"
Not registered under the scheme")</f>
        <v xml:space="preserve">
Not registered under the scheme</v>
      </c>
      <c r="Q143" s="71"/>
      <c r="R143" s="71"/>
    </row>
    <row r="144" spans="1:18" s="3" customFormat="1" ht="20.100000000000001" customHeight="1" x14ac:dyDescent="0.25">
      <c r="A144" s="85">
        <v>141</v>
      </c>
      <c r="B144" s="1" t="s">
        <v>284</v>
      </c>
      <c r="C144" s="1" t="s">
        <v>285</v>
      </c>
      <c r="D144" s="76" t="s">
        <v>1457</v>
      </c>
      <c r="E144" s="3">
        <f>IF('Commission Search Engine'!$C$10="",0,--ISNUMBER(SEARCH('Commission Search Engine'!$C$10,'Registered Organisation'!C144)))</f>
        <v>0</v>
      </c>
      <c r="F144" s="3" t="str">
        <f>IF('Registered Organisation'!E144=1,COUNTIF('Registered Organisation'!$E$4:$E144,1),"")</f>
        <v/>
      </c>
      <c r="G144" s="3" t="str">
        <f>IFERROR(INDEX('Registered Organisation'!$C$4:$C$1048576,MATCH(ROWS('Registered Organisation'!$F$4:$F144),'Registered Organisation'!$F$4:$F$1048576,0)),"
Not registered under the scheme")</f>
        <v xml:space="preserve">
Not registered under the scheme</v>
      </c>
      <c r="H144" s="3">
        <f>IF('Commission Search Engine'!$C$18="",0,--ISNUMBER(SEARCH('Commission Search Engine'!$C$18,'Registered Organisation'!B144)))</f>
        <v>0</v>
      </c>
      <c r="I144" s="3" t="str">
        <f>IF(H144=1,COUNTIF('Registered Organisation'!$H$4:$H144,1),"")</f>
        <v/>
      </c>
      <c r="J144" s="3" t="str">
        <f>IFERROR(INDEX('Registered Organisation'!$B$4:$B$1048576,MATCH(ROWS('Registered Organisation'!$I$4:$I144),'Registered Organisation'!$I$4:$I$1048576,0)),"
Not registered under the scheme")</f>
        <v xml:space="preserve">
Not registered under the scheme</v>
      </c>
      <c r="Q144" s="71"/>
      <c r="R144" s="71"/>
    </row>
    <row r="145" spans="1:18" s="3" customFormat="1" ht="20.100000000000001" customHeight="1" x14ac:dyDescent="0.25">
      <c r="A145" s="85">
        <v>142</v>
      </c>
      <c r="B145" s="1" t="s">
        <v>286</v>
      </c>
      <c r="C145" s="1" t="s">
        <v>287</v>
      </c>
      <c r="D145" s="76" t="s">
        <v>1457</v>
      </c>
      <c r="E145" s="3">
        <f>IF('Commission Search Engine'!$C$10="",0,--ISNUMBER(SEARCH('Commission Search Engine'!$C$10,'Registered Organisation'!C145)))</f>
        <v>0</v>
      </c>
      <c r="F145" s="3" t="str">
        <f>IF('Registered Organisation'!E145=1,COUNTIF('Registered Organisation'!$E$4:$E145,1),"")</f>
        <v/>
      </c>
      <c r="G145" s="3" t="str">
        <f>IFERROR(INDEX('Registered Organisation'!$C$4:$C$1048576,MATCH(ROWS('Registered Organisation'!$F$4:$F145),'Registered Organisation'!$F$4:$F$1048576,0)),"
Not registered under the scheme")</f>
        <v xml:space="preserve">
Not registered under the scheme</v>
      </c>
      <c r="H145" s="3">
        <f>IF('Commission Search Engine'!$C$18="",0,--ISNUMBER(SEARCH('Commission Search Engine'!$C$18,'Registered Organisation'!B145)))</f>
        <v>0</v>
      </c>
      <c r="I145" s="3" t="str">
        <f>IF(H145=1,COUNTIF('Registered Organisation'!$H$4:$H145,1),"")</f>
        <v/>
      </c>
      <c r="J145" s="3" t="str">
        <f>IFERROR(INDEX('Registered Organisation'!$B$4:$B$1048576,MATCH(ROWS('Registered Organisation'!$I$4:$I145),'Registered Organisation'!$I$4:$I$1048576,0)),"
Not registered under the scheme")</f>
        <v xml:space="preserve">
Not registered under the scheme</v>
      </c>
      <c r="Q145" s="71"/>
      <c r="R145" s="71"/>
    </row>
    <row r="146" spans="1:18" s="3" customFormat="1" ht="20.100000000000001" customHeight="1" x14ac:dyDescent="0.25">
      <c r="A146" s="85">
        <v>143</v>
      </c>
      <c r="B146" s="1" t="s">
        <v>1391</v>
      </c>
      <c r="C146" s="1" t="s">
        <v>1392</v>
      </c>
      <c r="D146" s="76" t="s">
        <v>1457</v>
      </c>
      <c r="E146" s="3">
        <f>IF('Commission Search Engine'!$C$10="",0,--ISNUMBER(SEARCH('Commission Search Engine'!$C$10,'Registered Organisation'!C146)))</f>
        <v>0</v>
      </c>
      <c r="F146" s="3" t="str">
        <f>IF('Registered Organisation'!E146=1,COUNTIF('Registered Organisation'!$E$4:$E146,1),"")</f>
        <v/>
      </c>
      <c r="G146" s="3" t="str">
        <f>IFERROR(INDEX('Registered Organisation'!$C$4:$C$1048576,MATCH(ROWS('Registered Organisation'!$F$4:$F146),'Registered Organisation'!$F$4:$F$1048576,0)),"
Not registered under the scheme")</f>
        <v xml:space="preserve">
Not registered under the scheme</v>
      </c>
      <c r="H146" s="3">
        <f>IF('Commission Search Engine'!$C$18="",0,--ISNUMBER(SEARCH('Commission Search Engine'!$C$18,'Registered Organisation'!B146)))</f>
        <v>0</v>
      </c>
      <c r="I146" s="3" t="str">
        <f>IF(H146=1,COUNTIF('Registered Organisation'!$H$4:$H146,1),"")</f>
        <v/>
      </c>
      <c r="J146" s="3" t="str">
        <f>IFERROR(INDEX('Registered Organisation'!$B$4:$B$1048576,MATCH(ROWS('Registered Organisation'!$I$4:$I146),'Registered Organisation'!$I$4:$I$1048576,0)),"
Not registered under the scheme")</f>
        <v xml:space="preserve">
Not registered under the scheme</v>
      </c>
      <c r="Q146" s="71"/>
      <c r="R146" s="71"/>
    </row>
    <row r="147" spans="1:18" s="3" customFormat="1" ht="20.100000000000001" customHeight="1" x14ac:dyDescent="0.25">
      <c r="A147" s="85">
        <v>144</v>
      </c>
      <c r="B147" s="1" t="s">
        <v>288</v>
      </c>
      <c r="C147" s="1" t="s">
        <v>289</v>
      </c>
      <c r="D147" s="76" t="s">
        <v>1457</v>
      </c>
      <c r="E147" s="3">
        <f>IF('Commission Search Engine'!$C$10="",0,--ISNUMBER(SEARCH('Commission Search Engine'!$C$10,'Registered Organisation'!C147)))</f>
        <v>0</v>
      </c>
      <c r="F147" s="3" t="str">
        <f>IF('Registered Organisation'!E147=1,COUNTIF('Registered Organisation'!$E$4:$E147,1),"")</f>
        <v/>
      </c>
      <c r="G147" s="3" t="str">
        <f>IFERROR(INDEX('Registered Organisation'!$C$4:$C$1048576,MATCH(ROWS('Registered Organisation'!$F$4:$F147),'Registered Organisation'!$F$4:$F$1048576,0)),"
Not registered under the scheme")</f>
        <v xml:space="preserve">
Not registered under the scheme</v>
      </c>
      <c r="H147" s="3">
        <f>IF('Commission Search Engine'!$C$18="",0,--ISNUMBER(SEARCH('Commission Search Engine'!$C$18,'Registered Organisation'!B147)))</f>
        <v>0</v>
      </c>
      <c r="I147" s="3" t="str">
        <f>IF(H147=1,COUNTIF('Registered Organisation'!$H$4:$H147,1),"")</f>
        <v/>
      </c>
      <c r="J147" s="3" t="str">
        <f>IFERROR(INDEX('Registered Organisation'!$B$4:$B$1048576,MATCH(ROWS('Registered Organisation'!$I$4:$I147),'Registered Organisation'!$I$4:$I$1048576,0)),"
Not registered under the scheme")</f>
        <v xml:space="preserve">
Not registered under the scheme</v>
      </c>
      <c r="Q147" s="71"/>
      <c r="R147" s="71"/>
    </row>
    <row r="148" spans="1:18" s="3" customFormat="1" ht="20.100000000000001" customHeight="1" x14ac:dyDescent="0.25">
      <c r="A148" s="85">
        <v>145</v>
      </c>
      <c r="B148" s="1" t="s">
        <v>290</v>
      </c>
      <c r="C148" s="1" t="s">
        <v>291</v>
      </c>
      <c r="D148" s="76" t="s">
        <v>1457</v>
      </c>
      <c r="E148" s="3">
        <f>IF('Commission Search Engine'!$C$10="",0,--ISNUMBER(SEARCH('Commission Search Engine'!$C$10,'Registered Organisation'!C148)))</f>
        <v>0</v>
      </c>
      <c r="F148" s="3" t="str">
        <f>IF('Registered Organisation'!E148=1,COUNTIF('Registered Organisation'!$E$4:$E148,1),"")</f>
        <v/>
      </c>
      <c r="G148" s="3" t="str">
        <f>IFERROR(INDEX('Registered Organisation'!$C$4:$C$1048576,MATCH(ROWS('Registered Organisation'!$F$4:$F148),'Registered Organisation'!$F$4:$F$1048576,0)),"
Not registered under the scheme")</f>
        <v xml:space="preserve">
Not registered under the scheme</v>
      </c>
      <c r="H148" s="3">
        <f>IF('Commission Search Engine'!$C$18="",0,--ISNUMBER(SEARCH('Commission Search Engine'!$C$18,'Registered Organisation'!B148)))</f>
        <v>0</v>
      </c>
      <c r="I148" s="3" t="str">
        <f>IF(H148=1,COUNTIF('Registered Organisation'!$H$4:$H148,1),"")</f>
        <v/>
      </c>
      <c r="J148" s="3" t="str">
        <f>IFERROR(INDEX('Registered Organisation'!$B$4:$B$1048576,MATCH(ROWS('Registered Organisation'!$I$4:$I148),'Registered Organisation'!$I$4:$I$1048576,0)),"
Not registered under the scheme")</f>
        <v xml:space="preserve">
Not registered under the scheme</v>
      </c>
      <c r="Q148" s="71"/>
      <c r="R148" s="71"/>
    </row>
    <row r="149" spans="1:18" s="3" customFormat="1" ht="20.100000000000001" customHeight="1" x14ac:dyDescent="0.25">
      <c r="A149" s="85">
        <v>146</v>
      </c>
      <c r="B149" s="1" t="s">
        <v>292</v>
      </c>
      <c r="C149" s="1" t="s">
        <v>293</v>
      </c>
      <c r="D149" s="76" t="s">
        <v>1457</v>
      </c>
      <c r="E149" s="3">
        <f>IF('Commission Search Engine'!$C$10="",0,--ISNUMBER(SEARCH('Commission Search Engine'!$C$10,'Registered Organisation'!C149)))</f>
        <v>0</v>
      </c>
      <c r="F149" s="3" t="str">
        <f>IF('Registered Organisation'!E149=1,COUNTIF('Registered Organisation'!$E$4:$E149,1),"")</f>
        <v/>
      </c>
      <c r="G149" s="3" t="str">
        <f>IFERROR(INDEX('Registered Organisation'!$C$4:$C$1048576,MATCH(ROWS('Registered Organisation'!$F$4:$F149),'Registered Organisation'!$F$4:$F$1048576,0)),"
Not registered under the scheme")</f>
        <v xml:space="preserve">
Not registered under the scheme</v>
      </c>
      <c r="H149" s="3">
        <f>IF('Commission Search Engine'!$C$18="",0,--ISNUMBER(SEARCH('Commission Search Engine'!$C$18,'Registered Organisation'!B149)))</f>
        <v>0</v>
      </c>
      <c r="I149" s="3" t="str">
        <f>IF(H149=1,COUNTIF('Registered Organisation'!$H$4:$H149,1),"")</f>
        <v/>
      </c>
      <c r="J149" s="3" t="str">
        <f>IFERROR(INDEX('Registered Organisation'!$B$4:$B$1048576,MATCH(ROWS('Registered Organisation'!$I$4:$I149),'Registered Organisation'!$I$4:$I$1048576,0)),"
Not registered under the scheme")</f>
        <v xml:space="preserve">
Not registered under the scheme</v>
      </c>
      <c r="Q149" s="71"/>
      <c r="R149" s="71"/>
    </row>
    <row r="150" spans="1:18" s="3" customFormat="1" ht="20.100000000000001" customHeight="1" x14ac:dyDescent="0.25">
      <c r="A150" s="85">
        <v>147</v>
      </c>
      <c r="B150" s="1" t="s">
        <v>294</v>
      </c>
      <c r="C150" s="1" t="s">
        <v>295</v>
      </c>
      <c r="D150" s="76" t="s">
        <v>1457</v>
      </c>
      <c r="E150" s="3">
        <f>IF('Commission Search Engine'!$C$10="",0,--ISNUMBER(SEARCH('Commission Search Engine'!$C$10,'Registered Organisation'!C150)))</f>
        <v>0</v>
      </c>
      <c r="F150" s="3" t="str">
        <f>IF('Registered Organisation'!E150=1,COUNTIF('Registered Organisation'!$E$4:$E150,1),"")</f>
        <v/>
      </c>
      <c r="G150" s="3" t="str">
        <f>IFERROR(INDEX('Registered Organisation'!$C$4:$C$1048576,MATCH(ROWS('Registered Organisation'!$F$4:$F150),'Registered Organisation'!$F$4:$F$1048576,0)),"
Not registered under the scheme")</f>
        <v xml:space="preserve">
Not registered under the scheme</v>
      </c>
      <c r="H150" s="3">
        <f>IF('Commission Search Engine'!$C$18="",0,--ISNUMBER(SEARCH('Commission Search Engine'!$C$18,'Registered Organisation'!B150)))</f>
        <v>0</v>
      </c>
      <c r="I150" s="3" t="str">
        <f>IF(H150=1,COUNTIF('Registered Organisation'!$H$4:$H150,1),"")</f>
        <v/>
      </c>
      <c r="J150" s="3" t="str">
        <f>IFERROR(INDEX('Registered Organisation'!$B$4:$B$1048576,MATCH(ROWS('Registered Organisation'!$I$4:$I150),'Registered Organisation'!$I$4:$I$1048576,0)),"
Not registered under the scheme")</f>
        <v xml:space="preserve">
Not registered under the scheme</v>
      </c>
      <c r="Q150" s="71"/>
      <c r="R150" s="71"/>
    </row>
    <row r="151" spans="1:18" s="3" customFormat="1" ht="20.100000000000001" customHeight="1" x14ac:dyDescent="0.25">
      <c r="A151" s="85">
        <v>148</v>
      </c>
      <c r="B151" s="1" t="s">
        <v>296</v>
      </c>
      <c r="C151" s="1" t="s">
        <v>297</v>
      </c>
      <c r="D151" s="76" t="s">
        <v>1457</v>
      </c>
      <c r="E151" s="3">
        <f>IF('Commission Search Engine'!$C$10="",0,--ISNUMBER(SEARCH('Commission Search Engine'!$C$10,'Registered Organisation'!C151)))</f>
        <v>0</v>
      </c>
      <c r="F151" s="3" t="str">
        <f>IF('Registered Organisation'!E151=1,COUNTIF('Registered Organisation'!$E$4:$E151,1),"")</f>
        <v/>
      </c>
      <c r="G151" s="3" t="str">
        <f>IFERROR(INDEX('Registered Organisation'!$C$4:$C$1048576,MATCH(ROWS('Registered Organisation'!$F$4:$F151),'Registered Organisation'!$F$4:$F$1048576,0)),"
Not registered under the scheme")</f>
        <v xml:space="preserve">
Not registered under the scheme</v>
      </c>
      <c r="H151" s="3">
        <f>IF('Commission Search Engine'!$C$18="",0,--ISNUMBER(SEARCH('Commission Search Engine'!$C$18,'Registered Organisation'!B151)))</f>
        <v>0</v>
      </c>
      <c r="I151" s="3" t="str">
        <f>IF(H151=1,COUNTIF('Registered Organisation'!$H$4:$H151,1),"")</f>
        <v/>
      </c>
      <c r="J151" s="3" t="str">
        <f>IFERROR(INDEX('Registered Organisation'!$B$4:$B$1048576,MATCH(ROWS('Registered Organisation'!$I$4:$I151),'Registered Organisation'!$I$4:$I$1048576,0)),"
Not registered under the scheme")</f>
        <v xml:space="preserve">
Not registered under the scheme</v>
      </c>
      <c r="Q151" s="71"/>
      <c r="R151" s="71"/>
    </row>
    <row r="152" spans="1:18" s="3" customFormat="1" ht="20.100000000000001" customHeight="1" x14ac:dyDescent="0.25">
      <c r="A152" s="85">
        <v>149</v>
      </c>
      <c r="B152" s="1" t="s">
        <v>298</v>
      </c>
      <c r="C152" s="1" t="s">
        <v>299</v>
      </c>
      <c r="D152" s="76" t="s">
        <v>1457</v>
      </c>
      <c r="E152" s="3">
        <f>IF('Commission Search Engine'!$C$10="",0,--ISNUMBER(SEARCH('Commission Search Engine'!$C$10,'Registered Organisation'!C152)))</f>
        <v>0</v>
      </c>
      <c r="F152" s="3" t="str">
        <f>IF('Registered Organisation'!E152=1,COUNTIF('Registered Organisation'!$E$4:$E152,1),"")</f>
        <v/>
      </c>
      <c r="G152" s="3" t="str">
        <f>IFERROR(INDEX('Registered Organisation'!$C$4:$C$1048576,MATCH(ROWS('Registered Organisation'!$F$4:$F152),'Registered Organisation'!$F$4:$F$1048576,0)),"
Not registered under the scheme")</f>
        <v xml:space="preserve">
Not registered under the scheme</v>
      </c>
      <c r="H152" s="3">
        <f>IF('Commission Search Engine'!$C$18="",0,--ISNUMBER(SEARCH('Commission Search Engine'!$C$18,'Registered Organisation'!B152)))</f>
        <v>0</v>
      </c>
      <c r="I152" s="3" t="str">
        <f>IF(H152=1,COUNTIF('Registered Organisation'!$H$4:$H152,1),"")</f>
        <v/>
      </c>
      <c r="J152" s="3" t="str">
        <f>IFERROR(INDEX('Registered Organisation'!$B$4:$B$1048576,MATCH(ROWS('Registered Organisation'!$I$4:$I152),'Registered Organisation'!$I$4:$I$1048576,0)),"
Not registered under the scheme")</f>
        <v xml:space="preserve">
Not registered under the scheme</v>
      </c>
      <c r="Q152" s="71"/>
      <c r="R152" s="71"/>
    </row>
    <row r="153" spans="1:18" s="3" customFormat="1" ht="20.100000000000001" customHeight="1" x14ac:dyDescent="0.25">
      <c r="A153" s="85">
        <v>150</v>
      </c>
      <c r="B153" s="1" t="s">
        <v>300</v>
      </c>
      <c r="C153" s="1" t="s">
        <v>301</v>
      </c>
      <c r="D153" s="76" t="s">
        <v>1457</v>
      </c>
      <c r="E153" s="3">
        <f>IF('Commission Search Engine'!$C$10="",0,--ISNUMBER(SEARCH('Commission Search Engine'!$C$10,'Registered Organisation'!C153)))</f>
        <v>0</v>
      </c>
      <c r="F153" s="3" t="str">
        <f>IF('Registered Organisation'!E153=1,COUNTIF('Registered Organisation'!$E$4:$E153,1),"")</f>
        <v/>
      </c>
      <c r="G153" s="3" t="str">
        <f>IFERROR(INDEX('Registered Organisation'!$C$4:$C$1048576,MATCH(ROWS('Registered Organisation'!$F$4:$F153),'Registered Organisation'!$F$4:$F$1048576,0)),"
Not registered under the scheme")</f>
        <v xml:space="preserve">
Not registered under the scheme</v>
      </c>
      <c r="H153" s="3">
        <f>IF('Commission Search Engine'!$C$18="",0,--ISNUMBER(SEARCH('Commission Search Engine'!$C$18,'Registered Organisation'!B153)))</f>
        <v>0</v>
      </c>
      <c r="I153" s="3" t="str">
        <f>IF(H153=1,COUNTIF('Registered Organisation'!$H$4:$H153,1),"")</f>
        <v/>
      </c>
      <c r="J153" s="3" t="str">
        <f>IFERROR(INDEX('Registered Organisation'!$B$4:$B$1048576,MATCH(ROWS('Registered Organisation'!$I$4:$I153),'Registered Organisation'!$I$4:$I$1048576,0)),"
Not registered under the scheme")</f>
        <v xml:space="preserve">
Not registered under the scheme</v>
      </c>
      <c r="Q153" s="71"/>
      <c r="R153" s="71"/>
    </row>
    <row r="154" spans="1:18" s="3" customFormat="1" ht="20.100000000000001" customHeight="1" x14ac:dyDescent="0.25">
      <c r="A154" s="85">
        <v>151</v>
      </c>
      <c r="B154" s="1" t="s">
        <v>302</v>
      </c>
      <c r="C154" s="1" t="s">
        <v>303</v>
      </c>
      <c r="D154" s="76" t="s">
        <v>1457</v>
      </c>
      <c r="E154" s="3">
        <f>IF('Commission Search Engine'!$C$10="",0,--ISNUMBER(SEARCH('Commission Search Engine'!$C$10,'Registered Organisation'!C154)))</f>
        <v>0</v>
      </c>
      <c r="F154" s="3" t="str">
        <f>IF('Registered Organisation'!E154=1,COUNTIF('Registered Organisation'!$E$4:$E154,1),"")</f>
        <v/>
      </c>
      <c r="G154" s="3" t="str">
        <f>IFERROR(INDEX('Registered Organisation'!$C$4:$C$1048576,MATCH(ROWS('Registered Organisation'!$F$4:$F154),'Registered Organisation'!$F$4:$F$1048576,0)),"
Not registered under the scheme")</f>
        <v xml:space="preserve">
Not registered under the scheme</v>
      </c>
      <c r="H154" s="3">
        <f>IF('Commission Search Engine'!$C$18="",0,--ISNUMBER(SEARCH('Commission Search Engine'!$C$18,'Registered Organisation'!B154)))</f>
        <v>0</v>
      </c>
      <c r="I154" s="3" t="str">
        <f>IF(H154=1,COUNTIF('Registered Organisation'!$H$4:$H154,1),"")</f>
        <v/>
      </c>
      <c r="J154" s="3" t="str">
        <f>IFERROR(INDEX('Registered Organisation'!$B$4:$B$1048576,MATCH(ROWS('Registered Organisation'!$I$4:$I154),'Registered Organisation'!$I$4:$I$1048576,0)),"
Not registered under the scheme")</f>
        <v xml:space="preserve">
Not registered under the scheme</v>
      </c>
      <c r="Q154" s="71"/>
      <c r="R154" s="71"/>
    </row>
    <row r="155" spans="1:18" s="3" customFormat="1" ht="20.100000000000001" customHeight="1" x14ac:dyDescent="0.25">
      <c r="A155" s="85">
        <v>152</v>
      </c>
      <c r="B155" s="1" t="s">
        <v>304</v>
      </c>
      <c r="C155" s="1" t="s">
        <v>305</v>
      </c>
      <c r="D155" s="76" t="s">
        <v>1457</v>
      </c>
      <c r="E155" s="3">
        <f>IF('Commission Search Engine'!$C$10="",0,--ISNUMBER(SEARCH('Commission Search Engine'!$C$10,'Registered Organisation'!C155)))</f>
        <v>0</v>
      </c>
      <c r="F155" s="3" t="str">
        <f>IF('Registered Organisation'!E155=1,COUNTIF('Registered Organisation'!$E$4:$E155,1),"")</f>
        <v/>
      </c>
      <c r="G155" s="3" t="str">
        <f>IFERROR(INDEX('Registered Organisation'!$C$4:$C$1048576,MATCH(ROWS('Registered Organisation'!$F$4:$F155),'Registered Organisation'!$F$4:$F$1048576,0)),"
Not registered under the scheme")</f>
        <v xml:space="preserve">
Not registered under the scheme</v>
      </c>
      <c r="H155" s="3">
        <f>IF('Commission Search Engine'!$C$18="",0,--ISNUMBER(SEARCH('Commission Search Engine'!$C$18,'Registered Organisation'!B155)))</f>
        <v>0</v>
      </c>
      <c r="I155" s="3" t="str">
        <f>IF(H155=1,COUNTIF('Registered Organisation'!$H$4:$H155,1),"")</f>
        <v/>
      </c>
      <c r="J155" s="3" t="str">
        <f>IFERROR(INDEX('Registered Organisation'!$B$4:$B$1048576,MATCH(ROWS('Registered Organisation'!$I$4:$I155),'Registered Organisation'!$I$4:$I$1048576,0)),"
Not registered under the scheme")</f>
        <v xml:space="preserve">
Not registered under the scheme</v>
      </c>
      <c r="Q155" s="71"/>
      <c r="R155" s="71"/>
    </row>
    <row r="156" spans="1:18" s="3" customFormat="1" ht="20.100000000000001" customHeight="1" x14ac:dyDescent="0.25">
      <c r="A156" s="85">
        <v>153</v>
      </c>
      <c r="B156" s="1" t="s">
        <v>306</v>
      </c>
      <c r="C156" s="1" t="s">
        <v>307</v>
      </c>
      <c r="D156" s="76" t="s">
        <v>1457</v>
      </c>
      <c r="E156" s="3">
        <f>IF('Commission Search Engine'!$C$10="",0,--ISNUMBER(SEARCH('Commission Search Engine'!$C$10,'Registered Organisation'!C156)))</f>
        <v>0</v>
      </c>
      <c r="F156" s="3" t="str">
        <f>IF('Registered Organisation'!E156=1,COUNTIF('Registered Organisation'!$E$4:$E156,1),"")</f>
        <v/>
      </c>
      <c r="G156" s="3" t="str">
        <f>IFERROR(INDEX('Registered Organisation'!$C$4:$C$1048576,MATCH(ROWS('Registered Organisation'!$F$4:$F156),'Registered Organisation'!$F$4:$F$1048576,0)),"
Not registered under the scheme")</f>
        <v xml:space="preserve">
Not registered under the scheme</v>
      </c>
      <c r="H156" s="3">
        <f>IF('Commission Search Engine'!$C$18="",0,--ISNUMBER(SEARCH('Commission Search Engine'!$C$18,'Registered Organisation'!B156)))</f>
        <v>0</v>
      </c>
      <c r="I156" s="3" t="str">
        <f>IF(H156=1,COUNTIF('Registered Organisation'!$H$4:$H156,1),"")</f>
        <v/>
      </c>
      <c r="J156" s="3" t="str">
        <f>IFERROR(INDEX('Registered Organisation'!$B$4:$B$1048576,MATCH(ROWS('Registered Organisation'!$I$4:$I156),'Registered Organisation'!$I$4:$I$1048576,0)),"
Not registered under the scheme")</f>
        <v xml:space="preserve">
Not registered under the scheme</v>
      </c>
      <c r="Q156" s="71"/>
      <c r="R156" s="71"/>
    </row>
    <row r="157" spans="1:18" s="3" customFormat="1" ht="20.100000000000001" customHeight="1" x14ac:dyDescent="0.25">
      <c r="A157" s="85">
        <v>154</v>
      </c>
      <c r="B157" s="1" t="s">
        <v>308</v>
      </c>
      <c r="C157" s="1" t="s">
        <v>309</v>
      </c>
      <c r="D157" s="76" t="s">
        <v>1457</v>
      </c>
      <c r="E157" s="3">
        <f>IF('Commission Search Engine'!$C$10="",0,--ISNUMBER(SEARCH('Commission Search Engine'!$C$10,'Registered Organisation'!C157)))</f>
        <v>0</v>
      </c>
      <c r="F157" s="3" t="str">
        <f>IF('Registered Organisation'!E157=1,COUNTIF('Registered Organisation'!$E$4:$E157,1),"")</f>
        <v/>
      </c>
      <c r="G157" s="3" t="str">
        <f>IFERROR(INDEX('Registered Organisation'!$C$4:$C$1048576,MATCH(ROWS('Registered Organisation'!$F$4:$F157),'Registered Organisation'!$F$4:$F$1048576,0)),"
Not registered under the scheme")</f>
        <v xml:space="preserve">
Not registered under the scheme</v>
      </c>
      <c r="H157" s="3">
        <f>IF('Commission Search Engine'!$C$18="",0,--ISNUMBER(SEARCH('Commission Search Engine'!$C$18,'Registered Organisation'!B157)))</f>
        <v>0</v>
      </c>
      <c r="I157" s="3" t="str">
        <f>IF(H157=1,COUNTIF('Registered Organisation'!$H$4:$H157,1),"")</f>
        <v/>
      </c>
      <c r="J157" s="3" t="str">
        <f>IFERROR(INDEX('Registered Organisation'!$B$4:$B$1048576,MATCH(ROWS('Registered Organisation'!$I$4:$I157),'Registered Organisation'!$I$4:$I$1048576,0)),"
Not registered under the scheme")</f>
        <v xml:space="preserve">
Not registered under the scheme</v>
      </c>
      <c r="Q157" s="71"/>
      <c r="R157" s="71"/>
    </row>
    <row r="158" spans="1:18" s="3" customFormat="1" ht="20.100000000000001" customHeight="1" x14ac:dyDescent="0.25">
      <c r="A158" s="85">
        <v>155</v>
      </c>
      <c r="B158" s="1" t="s">
        <v>310</v>
      </c>
      <c r="C158" s="1" t="s">
        <v>311</v>
      </c>
      <c r="D158" s="76" t="s">
        <v>1457</v>
      </c>
      <c r="E158" s="3">
        <f>IF('Commission Search Engine'!$C$10="",0,--ISNUMBER(SEARCH('Commission Search Engine'!$C$10,'Registered Organisation'!C158)))</f>
        <v>0</v>
      </c>
      <c r="F158" s="3" t="str">
        <f>IF('Registered Organisation'!E158=1,COUNTIF('Registered Organisation'!$E$4:$E158,1),"")</f>
        <v/>
      </c>
      <c r="G158" s="3" t="str">
        <f>IFERROR(INDEX('Registered Organisation'!$C$4:$C$1048576,MATCH(ROWS('Registered Organisation'!$F$4:$F158),'Registered Organisation'!$F$4:$F$1048576,0)),"
Not registered under the scheme")</f>
        <v xml:space="preserve">
Not registered under the scheme</v>
      </c>
      <c r="H158" s="3">
        <f>IF('Commission Search Engine'!$C$18="",0,--ISNUMBER(SEARCH('Commission Search Engine'!$C$18,'Registered Organisation'!B158)))</f>
        <v>0</v>
      </c>
      <c r="I158" s="3" t="str">
        <f>IF(H158=1,COUNTIF('Registered Organisation'!$H$4:$H158,1),"")</f>
        <v/>
      </c>
      <c r="J158" s="3" t="str">
        <f>IFERROR(INDEX('Registered Organisation'!$B$4:$B$1048576,MATCH(ROWS('Registered Organisation'!$I$4:$I158),'Registered Organisation'!$I$4:$I$1048576,0)),"
Not registered under the scheme")</f>
        <v xml:space="preserve">
Not registered under the scheme</v>
      </c>
      <c r="Q158" s="71"/>
      <c r="R158" s="71"/>
    </row>
    <row r="159" spans="1:18" s="3" customFormat="1" ht="20.100000000000001" customHeight="1" x14ac:dyDescent="0.25">
      <c r="A159" s="85">
        <v>156</v>
      </c>
      <c r="B159" s="1" t="s">
        <v>312</v>
      </c>
      <c r="C159" s="1" t="s">
        <v>313</v>
      </c>
      <c r="D159" s="76" t="s">
        <v>1457</v>
      </c>
      <c r="E159" s="3">
        <f>IF('Commission Search Engine'!$C$10="",0,--ISNUMBER(SEARCH('Commission Search Engine'!$C$10,'Registered Organisation'!C159)))</f>
        <v>0</v>
      </c>
      <c r="F159" s="3" t="str">
        <f>IF('Registered Organisation'!E159=1,COUNTIF('Registered Organisation'!$E$4:$E159,1),"")</f>
        <v/>
      </c>
      <c r="G159" s="3" t="str">
        <f>IFERROR(INDEX('Registered Organisation'!$C$4:$C$1048576,MATCH(ROWS('Registered Organisation'!$F$4:$F159),'Registered Organisation'!$F$4:$F$1048576,0)),"
Not registered under the scheme")</f>
        <v xml:space="preserve">
Not registered under the scheme</v>
      </c>
      <c r="H159" s="3">
        <f>IF('Commission Search Engine'!$C$18="",0,--ISNUMBER(SEARCH('Commission Search Engine'!$C$18,'Registered Organisation'!B159)))</f>
        <v>0</v>
      </c>
      <c r="I159" s="3" t="str">
        <f>IF(H159=1,COUNTIF('Registered Organisation'!$H$4:$H159,1),"")</f>
        <v/>
      </c>
      <c r="J159" s="3" t="str">
        <f>IFERROR(INDEX('Registered Organisation'!$B$4:$B$1048576,MATCH(ROWS('Registered Organisation'!$I$4:$I159),'Registered Organisation'!$I$4:$I$1048576,0)),"
Not registered under the scheme")</f>
        <v xml:space="preserve">
Not registered under the scheme</v>
      </c>
      <c r="Q159" s="71"/>
      <c r="R159" s="71"/>
    </row>
    <row r="160" spans="1:18" s="3" customFormat="1" ht="20.100000000000001" customHeight="1" x14ac:dyDescent="0.25">
      <c r="A160" s="85">
        <v>157</v>
      </c>
      <c r="B160" s="1" t="s">
        <v>314</v>
      </c>
      <c r="C160" s="1" t="s">
        <v>315</v>
      </c>
      <c r="D160" s="76" t="s">
        <v>1457</v>
      </c>
      <c r="E160" s="3">
        <f>IF('Commission Search Engine'!$C$10="",0,--ISNUMBER(SEARCH('Commission Search Engine'!$C$10,'Registered Organisation'!C160)))</f>
        <v>0</v>
      </c>
      <c r="F160" s="3" t="str">
        <f>IF('Registered Organisation'!E160=1,COUNTIF('Registered Organisation'!$E$4:$E160,1),"")</f>
        <v/>
      </c>
      <c r="G160" s="3" t="str">
        <f>IFERROR(INDEX('Registered Organisation'!$C$4:$C$1048576,MATCH(ROWS('Registered Organisation'!$F$4:$F160),'Registered Organisation'!$F$4:$F$1048576,0)),"
Not registered under the scheme")</f>
        <v xml:space="preserve">
Not registered under the scheme</v>
      </c>
      <c r="H160" s="3">
        <f>IF('Commission Search Engine'!$C$18="",0,--ISNUMBER(SEARCH('Commission Search Engine'!$C$18,'Registered Organisation'!B160)))</f>
        <v>0</v>
      </c>
      <c r="I160" s="3" t="str">
        <f>IF(H160=1,COUNTIF('Registered Organisation'!$H$4:$H160,1),"")</f>
        <v/>
      </c>
      <c r="J160" s="3" t="str">
        <f>IFERROR(INDEX('Registered Organisation'!$B$4:$B$1048576,MATCH(ROWS('Registered Organisation'!$I$4:$I160),'Registered Organisation'!$I$4:$I$1048576,0)),"
Not registered under the scheme")</f>
        <v xml:space="preserve">
Not registered under the scheme</v>
      </c>
      <c r="Q160" s="71"/>
      <c r="R160" s="71"/>
    </row>
    <row r="161" spans="1:18" s="3" customFormat="1" ht="20.100000000000001" customHeight="1" x14ac:dyDescent="0.25">
      <c r="A161" s="85">
        <v>158</v>
      </c>
      <c r="B161" s="1" t="s">
        <v>316</v>
      </c>
      <c r="C161" s="1" t="s">
        <v>317</v>
      </c>
      <c r="D161" s="76" t="s">
        <v>1458</v>
      </c>
      <c r="E161" s="3">
        <f>IF('Commission Search Engine'!$C$10="",0,--ISNUMBER(SEARCH('Commission Search Engine'!$C$10,'Registered Organisation'!C161)))</f>
        <v>0</v>
      </c>
      <c r="F161" s="3" t="str">
        <f>IF('Registered Organisation'!E161=1,COUNTIF('Registered Organisation'!$E$4:$E161,1),"")</f>
        <v/>
      </c>
      <c r="G161" s="3" t="str">
        <f>IFERROR(INDEX('Registered Organisation'!$C$4:$C$1048576,MATCH(ROWS('Registered Organisation'!$F$4:$F161),'Registered Organisation'!$F$4:$F$1048576,0)),"
Not registered under the scheme")</f>
        <v xml:space="preserve">
Not registered under the scheme</v>
      </c>
      <c r="H161" s="3">
        <f>IF('Commission Search Engine'!$C$18="",0,--ISNUMBER(SEARCH('Commission Search Engine'!$C$18,'Registered Organisation'!B161)))</f>
        <v>0</v>
      </c>
      <c r="I161" s="3" t="str">
        <f>IF(H161=1,COUNTIF('Registered Organisation'!$H$4:$H161,1),"")</f>
        <v/>
      </c>
      <c r="J161" s="3" t="str">
        <f>IFERROR(INDEX('Registered Organisation'!$B$4:$B$1048576,MATCH(ROWS('Registered Organisation'!$I$4:$I161),'Registered Organisation'!$I$4:$I$1048576,0)),"
Not registered under the scheme")</f>
        <v xml:space="preserve">
Not registered under the scheme</v>
      </c>
      <c r="Q161" s="71"/>
      <c r="R161" s="71"/>
    </row>
    <row r="162" spans="1:18" s="3" customFormat="1" ht="20.100000000000001" customHeight="1" x14ac:dyDescent="0.25">
      <c r="A162" s="85">
        <v>159</v>
      </c>
      <c r="B162" s="1" t="s">
        <v>1211</v>
      </c>
      <c r="C162" s="1" t="s">
        <v>1350</v>
      </c>
      <c r="D162" s="76" t="s">
        <v>1457</v>
      </c>
      <c r="E162" s="3">
        <f>IF('Commission Search Engine'!$C$10="",0,--ISNUMBER(SEARCH('Commission Search Engine'!$C$10,'Registered Organisation'!C162)))</f>
        <v>0</v>
      </c>
      <c r="F162" s="3" t="str">
        <f>IF('Registered Organisation'!E162=1,COUNTIF('Registered Organisation'!$E$4:$E162,1),"")</f>
        <v/>
      </c>
      <c r="G162" s="3" t="str">
        <f>IFERROR(INDEX('Registered Organisation'!$C$4:$C$1048576,MATCH(ROWS('Registered Organisation'!$F$4:$F162),'Registered Organisation'!$F$4:$F$1048576,0)),"
Not registered under the scheme")</f>
        <v xml:space="preserve">
Not registered under the scheme</v>
      </c>
      <c r="H162" s="3">
        <f>IF('Commission Search Engine'!$C$18="",0,--ISNUMBER(SEARCH('Commission Search Engine'!$C$18,'Registered Organisation'!B162)))</f>
        <v>0</v>
      </c>
      <c r="I162" s="3" t="str">
        <f>IF(H162=1,COUNTIF('Registered Organisation'!$H$4:$H162,1),"")</f>
        <v/>
      </c>
      <c r="J162" s="3" t="str">
        <f>IFERROR(INDEX('Registered Organisation'!$B$4:$B$1048576,MATCH(ROWS('Registered Organisation'!$I$4:$I162),'Registered Organisation'!$I$4:$I$1048576,0)),"
Not registered under the scheme")</f>
        <v xml:space="preserve">
Not registered under the scheme</v>
      </c>
      <c r="Q162" s="71"/>
      <c r="R162" s="71"/>
    </row>
    <row r="163" spans="1:18" s="3" customFormat="1" ht="20.100000000000001" customHeight="1" x14ac:dyDescent="0.25">
      <c r="A163" s="85">
        <v>160</v>
      </c>
      <c r="B163" s="1" t="s">
        <v>318</v>
      </c>
      <c r="C163" s="1" t="s">
        <v>319</v>
      </c>
      <c r="D163" s="76" t="s">
        <v>1457</v>
      </c>
      <c r="E163" s="3">
        <f>IF('Commission Search Engine'!$C$10="",0,--ISNUMBER(SEARCH('Commission Search Engine'!$C$10,'Registered Organisation'!C163)))</f>
        <v>0</v>
      </c>
      <c r="F163" s="3" t="str">
        <f>IF('Registered Organisation'!E163=1,COUNTIF('Registered Organisation'!$E$4:$E163,1),"")</f>
        <v/>
      </c>
      <c r="G163" s="3" t="str">
        <f>IFERROR(INDEX('Registered Organisation'!$C$4:$C$1048576,MATCH(ROWS('Registered Organisation'!$F$4:$F163),'Registered Organisation'!$F$4:$F$1048576,0)),"
Not registered under the scheme")</f>
        <v xml:space="preserve">
Not registered under the scheme</v>
      </c>
      <c r="H163" s="3">
        <f>IF('Commission Search Engine'!$C$18="",0,--ISNUMBER(SEARCH('Commission Search Engine'!$C$18,'Registered Organisation'!B163)))</f>
        <v>0</v>
      </c>
      <c r="I163" s="3" t="str">
        <f>IF(H163=1,COUNTIF('Registered Organisation'!$H$4:$H163,1),"")</f>
        <v/>
      </c>
      <c r="J163" s="3" t="str">
        <f>IFERROR(INDEX('Registered Organisation'!$B$4:$B$1048576,MATCH(ROWS('Registered Organisation'!$I$4:$I163),'Registered Organisation'!$I$4:$I$1048576,0)),"
Not registered under the scheme")</f>
        <v xml:space="preserve">
Not registered under the scheme</v>
      </c>
      <c r="Q163" s="71"/>
      <c r="R163" s="71"/>
    </row>
    <row r="164" spans="1:18" s="3" customFormat="1" ht="20.100000000000001" customHeight="1" x14ac:dyDescent="0.25">
      <c r="A164" s="85">
        <v>161</v>
      </c>
      <c r="B164" s="1" t="s">
        <v>320</v>
      </c>
      <c r="C164" s="1" t="s">
        <v>321</v>
      </c>
      <c r="D164" s="76" t="s">
        <v>1457</v>
      </c>
      <c r="E164" s="3">
        <f>IF('Commission Search Engine'!$C$10="",0,--ISNUMBER(SEARCH('Commission Search Engine'!$C$10,'Registered Organisation'!C164)))</f>
        <v>0</v>
      </c>
      <c r="F164" s="3" t="str">
        <f>IF('Registered Organisation'!E164=1,COUNTIF('Registered Organisation'!$E$4:$E164,1),"")</f>
        <v/>
      </c>
      <c r="G164" s="3" t="str">
        <f>IFERROR(INDEX('Registered Organisation'!$C$4:$C$1048576,MATCH(ROWS('Registered Organisation'!$F$4:$F164),'Registered Organisation'!$F$4:$F$1048576,0)),"
Not registered under the scheme")</f>
        <v xml:space="preserve">
Not registered under the scheme</v>
      </c>
      <c r="H164" s="3">
        <f>IF('Commission Search Engine'!$C$18="",0,--ISNUMBER(SEARCH('Commission Search Engine'!$C$18,'Registered Organisation'!B164)))</f>
        <v>0</v>
      </c>
      <c r="I164" s="3" t="str">
        <f>IF(H164=1,COUNTIF('Registered Organisation'!$H$4:$H164,1),"")</f>
        <v/>
      </c>
      <c r="J164" s="3" t="str">
        <f>IFERROR(INDEX('Registered Organisation'!$B$4:$B$1048576,MATCH(ROWS('Registered Organisation'!$I$4:$I164),'Registered Organisation'!$I$4:$I$1048576,0)),"
Not registered under the scheme")</f>
        <v xml:space="preserve">
Not registered under the scheme</v>
      </c>
      <c r="Q164" s="71"/>
      <c r="R164" s="71"/>
    </row>
    <row r="165" spans="1:18" s="3" customFormat="1" ht="20.100000000000001" customHeight="1" x14ac:dyDescent="0.25">
      <c r="A165" s="85">
        <v>162</v>
      </c>
      <c r="B165" s="1" t="s">
        <v>1384</v>
      </c>
      <c r="C165" s="1" t="s">
        <v>322</v>
      </c>
      <c r="D165" s="76" t="s">
        <v>1457</v>
      </c>
      <c r="E165" s="3">
        <f>IF('Commission Search Engine'!$C$10="",0,--ISNUMBER(SEARCH('Commission Search Engine'!$C$10,'Registered Organisation'!C165)))</f>
        <v>0</v>
      </c>
      <c r="F165" s="3" t="str">
        <f>IF('Registered Organisation'!E165=1,COUNTIF('Registered Organisation'!$E$4:$E165,1),"")</f>
        <v/>
      </c>
      <c r="G165" s="3" t="str">
        <f>IFERROR(INDEX('Registered Organisation'!$C$4:$C$1048576,MATCH(ROWS('Registered Organisation'!$F$4:$F165),'Registered Organisation'!$F$4:$F$1048576,0)),"
Not registered under the scheme")</f>
        <v xml:space="preserve">
Not registered under the scheme</v>
      </c>
      <c r="H165" s="3">
        <f>IF('Commission Search Engine'!$C$18="",0,--ISNUMBER(SEARCH('Commission Search Engine'!$C$18,'Registered Organisation'!B165)))</f>
        <v>0</v>
      </c>
      <c r="I165" s="3" t="str">
        <f>IF(H165=1,COUNTIF('Registered Organisation'!$H$4:$H165,1),"")</f>
        <v/>
      </c>
      <c r="J165" s="3" t="str">
        <f>IFERROR(INDEX('Registered Organisation'!$B$4:$B$1048576,MATCH(ROWS('Registered Organisation'!$I$4:$I165),'Registered Organisation'!$I$4:$I$1048576,0)),"
Not registered under the scheme")</f>
        <v xml:space="preserve">
Not registered under the scheme</v>
      </c>
      <c r="Q165" s="71"/>
      <c r="R165" s="71"/>
    </row>
    <row r="166" spans="1:18" s="3" customFormat="1" ht="20.100000000000001" customHeight="1" x14ac:dyDescent="0.25">
      <c r="A166" s="85">
        <v>163</v>
      </c>
      <c r="B166" s="1" t="s">
        <v>323</v>
      </c>
      <c r="C166" s="1" t="s">
        <v>324</v>
      </c>
      <c r="D166" s="76" t="s">
        <v>1457</v>
      </c>
      <c r="E166" s="3">
        <f>IF('Commission Search Engine'!$C$10="",0,--ISNUMBER(SEARCH('Commission Search Engine'!$C$10,'Registered Organisation'!C166)))</f>
        <v>0</v>
      </c>
      <c r="F166" s="3" t="str">
        <f>IF('Registered Organisation'!E166=1,COUNTIF('Registered Organisation'!$E$4:$E166,1),"")</f>
        <v/>
      </c>
      <c r="G166" s="3" t="str">
        <f>IFERROR(INDEX('Registered Organisation'!$C$4:$C$1048576,MATCH(ROWS('Registered Organisation'!$F$4:$F166),'Registered Organisation'!$F$4:$F$1048576,0)),"
Not registered under the scheme")</f>
        <v xml:space="preserve">
Not registered under the scheme</v>
      </c>
      <c r="H166" s="3">
        <f>IF('Commission Search Engine'!$C$18="",0,--ISNUMBER(SEARCH('Commission Search Engine'!$C$18,'Registered Organisation'!B166)))</f>
        <v>0</v>
      </c>
      <c r="I166" s="3" t="str">
        <f>IF(H166=1,COUNTIF('Registered Organisation'!$H$4:$H166,1),"")</f>
        <v/>
      </c>
      <c r="J166" s="3" t="str">
        <f>IFERROR(INDEX('Registered Organisation'!$B$4:$B$1048576,MATCH(ROWS('Registered Organisation'!$I$4:$I166),'Registered Organisation'!$I$4:$I$1048576,0)),"
Not registered under the scheme")</f>
        <v xml:space="preserve">
Not registered under the scheme</v>
      </c>
      <c r="Q166" s="71"/>
      <c r="R166" s="71"/>
    </row>
    <row r="167" spans="1:18" s="3" customFormat="1" ht="20.100000000000001" customHeight="1" x14ac:dyDescent="0.25">
      <c r="A167" s="85">
        <v>164</v>
      </c>
      <c r="B167" s="1" t="s">
        <v>325</v>
      </c>
      <c r="C167" s="1" t="s">
        <v>326</v>
      </c>
      <c r="D167" s="76" t="s">
        <v>1457</v>
      </c>
      <c r="E167" s="3">
        <f>IF('Commission Search Engine'!$C$10="",0,--ISNUMBER(SEARCH('Commission Search Engine'!$C$10,'Registered Organisation'!C167)))</f>
        <v>0</v>
      </c>
      <c r="F167" s="3" t="str">
        <f>IF('Registered Organisation'!E167=1,COUNTIF('Registered Organisation'!$E$4:$E167,1),"")</f>
        <v/>
      </c>
      <c r="G167" s="3" t="str">
        <f>IFERROR(INDEX('Registered Organisation'!$C$4:$C$1048576,MATCH(ROWS('Registered Organisation'!$F$4:$F167),'Registered Organisation'!$F$4:$F$1048576,0)),"
Not registered under the scheme")</f>
        <v xml:space="preserve">
Not registered under the scheme</v>
      </c>
      <c r="H167" s="3">
        <f>IF('Commission Search Engine'!$C$18="",0,--ISNUMBER(SEARCH('Commission Search Engine'!$C$18,'Registered Organisation'!B167)))</f>
        <v>0</v>
      </c>
      <c r="I167" s="3" t="str">
        <f>IF(H167=1,COUNTIF('Registered Organisation'!$H$4:$H167,1),"")</f>
        <v/>
      </c>
      <c r="J167" s="3" t="str">
        <f>IFERROR(INDEX('Registered Organisation'!$B$4:$B$1048576,MATCH(ROWS('Registered Organisation'!$I$4:$I167),'Registered Organisation'!$I$4:$I$1048576,0)),"
Not registered under the scheme")</f>
        <v xml:space="preserve">
Not registered under the scheme</v>
      </c>
      <c r="Q167" s="71"/>
      <c r="R167" s="71"/>
    </row>
    <row r="168" spans="1:18" s="3" customFormat="1" ht="20.100000000000001" customHeight="1" x14ac:dyDescent="0.25">
      <c r="A168" s="85">
        <v>165</v>
      </c>
      <c r="B168" s="1" t="s">
        <v>1218</v>
      </c>
      <c r="C168" s="1" t="s">
        <v>1217</v>
      </c>
      <c r="D168" s="76" t="s">
        <v>1457</v>
      </c>
      <c r="E168" s="3">
        <f>IF('Commission Search Engine'!$C$10="",0,--ISNUMBER(SEARCH('Commission Search Engine'!$C$10,'Registered Organisation'!C168)))</f>
        <v>0</v>
      </c>
      <c r="F168" s="3" t="str">
        <f>IF('Registered Organisation'!E168=1,COUNTIF('Registered Organisation'!$E$4:$E168,1),"")</f>
        <v/>
      </c>
      <c r="G168" s="3" t="str">
        <f>IFERROR(INDEX('Registered Organisation'!$C$4:$C$1048576,MATCH(ROWS('Registered Organisation'!$F$4:$F168),'Registered Organisation'!$F$4:$F$1048576,0)),"
Not registered under the scheme")</f>
        <v xml:space="preserve">
Not registered under the scheme</v>
      </c>
      <c r="H168" s="3">
        <f>IF('Commission Search Engine'!$C$18="",0,--ISNUMBER(SEARCH('Commission Search Engine'!$C$18,'Registered Organisation'!B168)))</f>
        <v>0</v>
      </c>
      <c r="I168" s="3" t="str">
        <f>IF(H168=1,COUNTIF('Registered Organisation'!$H$4:$H168,1),"")</f>
        <v/>
      </c>
      <c r="J168" s="3" t="str">
        <f>IFERROR(INDEX('Registered Organisation'!$B$4:$B$1048576,MATCH(ROWS('Registered Organisation'!$I$4:$I168),'Registered Organisation'!$I$4:$I$1048576,0)),"
Not registered under the scheme")</f>
        <v xml:space="preserve">
Not registered under the scheme</v>
      </c>
      <c r="Q168" s="71"/>
      <c r="R168" s="71"/>
    </row>
    <row r="169" spans="1:18" s="3" customFormat="1" ht="20.100000000000001" customHeight="1" x14ac:dyDescent="0.25">
      <c r="A169" s="85">
        <v>166</v>
      </c>
      <c r="B169" s="1" t="s">
        <v>327</v>
      </c>
      <c r="C169" s="1" t="s">
        <v>328</v>
      </c>
      <c r="D169" s="76" t="s">
        <v>1457</v>
      </c>
      <c r="E169" s="3">
        <f>IF('Commission Search Engine'!$C$10="",0,--ISNUMBER(SEARCH('Commission Search Engine'!$C$10,'Registered Organisation'!C169)))</f>
        <v>0</v>
      </c>
      <c r="F169" s="3" t="str">
        <f>IF('Registered Organisation'!E169=1,COUNTIF('Registered Organisation'!$E$4:$E169,1),"")</f>
        <v/>
      </c>
      <c r="G169" s="3" t="str">
        <f>IFERROR(INDEX('Registered Organisation'!$C$4:$C$1048576,MATCH(ROWS('Registered Organisation'!$F$4:$F169),'Registered Organisation'!$F$4:$F$1048576,0)),"
Not registered under the scheme")</f>
        <v xml:space="preserve">
Not registered under the scheme</v>
      </c>
      <c r="H169" s="3">
        <f>IF('Commission Search Engine'!$C$18="",0,--ISNUMBER(SEARCH('Commission Search Engine'!$C$18,'Registered Organisation'!B169)))</f>
        <v>0</v>
      </c>
      <c r="I169" s="3" t="str">
        <f>IF(H169=1,COUNTIF('Registered Organisation'!$H$4:$H169,1),"")</f>
        <v/>
      </c>
      <c r="J169" s="3" t="str">
        <f>IFERROR(INDEX('Registered Organisation'!$B$4:$B$1048576,MATCH(ROWS('Registered Organisation'!$I$4:$I169),'Registered Organisation'!$I$4:$I$1048576,0)),"
Not registered under the scheme")</f>
        <v xml:space="preserve">
Not registered under the scheme</v>
      </c>
      <c r="Q169" s="71"/>
      <c r="R169" s="71"/>
    </row>
    <row r="170" spans="1:18" s="3" customFormat="1" ht="20.100000000000001" customHeight="1" x14ac:dyDescent="0.25">
      <c r="A170" s="85">
        <v>167</v>
      </c>
      <c r="B170" s="1" t="s">
        <v>329</v>
      </c>
      <c r="C170" s="1" t="s">
        <v>330</v>
      </c>
      <c r="D170" s="76" t="s">
        <v>1457</v>
      </c>
      <c r="E170" s="3">
        <f>IF('Commission Search Engine'!$C$10="",0,--ISNUMBER(SEARCH('Commission Search Engine'!$C$10,'Registered Organisation'!C170)))</f>
        <v>0</v>
      </c>
      <c r="F170" s="3" t="str">
        <f>IF('Registered Organisation'!E170=1,COUNTIF('Registered Organisation'!$E$4:$E170,1),"")</f>
        <v/>
      </c>
      <c r="G170" s="3" t="str">
        <f>IFERROR(INDEX('Registered Organisation'!$C$4:$C$1048576,MATCH(ROWS('Registered Organisation'!$F$4:$F170),'Registered Organisation'!$F$4:$F$1048576,0)),"
Not registered under the scheme")</f>
        <v xml:space="preserve">
Not registered under the scheme</v>
      </c>
      <c r="H170" s="3">
        <f>IF('Commission Search Engine'!$C$18="",0,--ISNUMBER(SEARCH('Commission Search Engine'!$C$18,'Registered Organisation'!B170)))</f>
        <v>0</v>
      </c>
      <c r="I170" s="3" t="str">
        <f>IF(H170=1,COUNTIF('Registered Organisation'!$H$4:$H170,1),"")</f>
        <v/>
      </c>
      <c r="J170" s="3" t="str">
        <f>IFERROR(INDEX('Registered Organisation'!$B$4:$B$1048576,MATCH(ROWS('Registered Organisation'!$I$4:$I170),'Registered Organisation'!$I$4:$I$1048576,0)),"
Not registered under the scheme")</f>
        <v xml:space="preserve">
Not registered under the scheme</v>
      </c>
      <c r="Q170" s="71"/>
      <c r="R170" s="71"/>
    </row>
    <row r="171" spans="1:18" s="3" customFormat="1" ht="20.100000000000001" customHeight="1" x14ac:dyDescent="0.25">
      <c r="A171" s="85">
        <v>168</v>
      </c>
      <c r="B171" s="1" t="s">
        <v>331</v>
      </c>
      <c r="C171" s="1" t="s">
        <v>332</v>
      </c>
      <c r="D171" s="76" t="s">
        <v>1457</v>
      </c>
      <c r="E171" s="3">
        <f>IF('Commission Search Engine'!$C$10="",0,--ISNUMBER(SEARCH('Commission Search Engine'!$C$10,'Registered Organisation'!C171)))</f>
        <v>0</v>
      </c>
      <c r="F171" s="3" t="str">
        <f>IF('Registered Organisation'!E171=1,COUNTIF('Registered Organisation'!$E$4:$E171,1),"")</f>
        <v/>
      </c>
      <c r="G171" s="3" t="str">
        <f>IFERROR(INDEX('Registered Organisation'!$C$4:$C$1048576,MATCH(ROWS('Registered Organisation'!$F$4:$F171),'Registered Organisation'!$F$4:$F$1048576,0)),"
Not registered under the scheme")</f>
        <v xml:space="preserve">
Not registered under the scheme</v>
      </c>
      <c r="H171" s="3">
        <f>IF('Commission Search Engine'!$C$18="",0,--ISNUMBER(SEARCH('Commission Search Engine'!$C$18,'Registered Organisation'!B171)))</f>
        <v>0</v>
      </c>
      <c r="I171" s="3" t="str">
        <f>IF(H171=1,COUNTIF('Registered Organisation'!$H$4:$H171,1),"")</f>
        <v/>
      </c>
      <c r="J171" s="3" t="str">
        <f>IFERROR(INDEX('Registered Organisation'!$B$4:$B$1048576,MATCH(ROWS('Registered Organisation'!$I$4:$I171),'Registered Organisation'!$I$4:$I$1048576,0)),"
Not registered under the scheme")</f>
        <v xml:space="preserve">
Not registered under the scheme</v>
      </c>
      <c r="Q171" s="71"/>
      <c r="R171" s="71"/>
    </row>
    <row r="172" spans="1:18" s="3" customFormat="1" ht="20.100000000000001" customHeight="1" x14ac:dyDescent="0.25">
      <c r="A172" s="85">
        <v>169</v>
      </c>
      <c r="B172" s="1" t="s">
        <v>333</v>
      </c>
      <c r="C172" s="1" t="s">
        <v>334</v>
      </c>
      <c r="D172" s="76" t="s">
        <v>1457</v>
      </c>
      <c r="E172" s="3">
        <f>IF('Commission Search Engine'!$C$10="",0,--ISNUMBER(SEARCH('Commission Search Engine'!$C$10,'Registered Organisation'!C172)))</f>
        <v>0</v>
      </c>
      <c r="F172" s="3" t="str">
        <f>IF('Registered Organisation'!E172=1,COUNTIF('Registered Organisation'!$E$4:$E172,1),"")</f>
        <v/>
      </c>
      <c r="G172" s="3" t="str">
        <f>IFERROR(INDEX('Registered Organisation'!$C$4:$C$1048576,MATCH(ROWS('Registered Organisation'!$F$4:$F172),'Registered Organisation'!$F$4:$F$1048576,0)),"
Not registered under the scheme")</f>
        <v xml:space="preserve">
Not registered under the scheme</v>
      </c>
      <c r="H172" s="3">
        <f>IF('Commission Search Engine'!$C$18="",0,--ISNUMBER(SEARCH('Commission Search Engine'!$C$18,'Registered Organisation'!B172)))</f>
        <v>0</v>
      </c>
      <c r="I172" s="3" t="str">
        <f>IF(H172=1,COUNTIF('Registered Organisation'!$H$4:$H172,1),"")</f>
        <v/>
      </c>
      <c r="J172" s="3" t="str">
        <f>IFERROR(INDEX('Registered Organisation'!$B$4:$B$1048576,MATCH(ROWS('Registered Organisation'!$I$4:$I172),'Registered Organisation'!$I$4:$I$1048576,0)),"
Not registered under the scheme")</f>
        <v xml:space="preserve">
Not registered under the scheme</v>
      </c>
      <c r="Q172" s="71"/>
      <c r="R172" s="71"/>
    </row>
    <row r="173" spans="1:18" s="3" customFormat="1" ht="20.100000000000001" customHeight="1" x14ac:dyDescent="0.25">
      <c r="A173" s="85">
        <v>170</v>
      </c>
      <c r="B173" s="1" t="s">
        <v>335</v>
      </c>
      <c r="C173" s="1" t="s">
        <v>336</v>
      </c>
      <c r="D173" s="76" t="s">
        <v>1457</v>
      </c>
      <c r="E173" s="3">
        <f>IF('Commission Search Engine'!$C$10="",0,--ISNUMBER(SEARCH('Commission Search Engine'!$C$10,'Registered Organisation'!C173)))</f>
        <v>0</v>
      </c>
      <c r="F173" s="3" t="str">
        <f>IF('Registered Organisation'!E173=1,COUNTIF('Registered Organisation'!$E$4:$E173,1),"")</f>
        <v/>
      </c>
      <c r="G173" s="3" t="str">
        <f>IFERROR(INDEX('Registered Organisation'!$C$4:$C$1048576,MATCH(ROWS('Registered Organisation'!$F$4:$F173),'Registered Organisation'!$F$4:$F$1048576,0)),"
Not registered under the scheme")</f>
        <v xml:space="preserve">
Not registered under the scheme</v>
      </c>
      <c r="H173" s="3">
        <f>IF('Commission Search Engine'!$C$18="",0,--ISNUMBER(SEARCH('Commission Search Engine'!$C$18,'Registered Organisation'!B173)))</f>
        <v>0</v>
      </c>
      <c r="I173" s="3" t="str">
        <f>IF(H173=1,COUNTIF('Registered Organisation'!$H$4:$H173,1),"")</f>
        <v/>
      </c>
      <c r="J173" s="3" t="str">
        <f>IFERROR(INDEX('Registered Organisation'!$B$4:$B$1048576,MATCH(ROWS('Registered Organisation'!$I$4:$I173),'Registered Organisation'!$I$4:$I$1048576,0)),"
Not registered under the scheme")</f>
        <v xml:space="preserve">
Not registered under the scheme</v>
      </c>
      <c r="Q173" s="71"/>
      <c r="R173" s="71"/>
    </row>
    <row r="174" spans="1:18" s="3" customFormat="1" ht="20.100000000000001" customHeight="1" x14ac:dyDescent="0.25">
      <c r="A174" s="85">
        <v>171</v>
      </c>
      <c r="B174" s="1" t="s">
        <v>337</v>
      </c>
      <c r="C174" s="1" t="s">
        <v>338</v>
      </c>
      <c r="D174" s="76" t="s">
        <v>1457</v>
      </c>
      <c r="E174" s="3">
        <f>IF('Commission Search Engine'!$C$10="",0,--ISNUMBER(SEARCH('Commission Search Engine'!$C$10,'Registered Organisation'!C174)))</f>
        <v>0</v>
      </c>
      <c r="F174" s="3" t="str">
        <f>IF('Registered Organisation'!E174=1,COUNTIF('Registered Organisation'!$E$4:$E174,1),"")</f>
        <v/>
      </c>
      <c r="G174" s="3" t="str">
        <f>IFERROR(INDEX('Registered Organisation'!$C$4:$C$1048576,MATCH(ROWS('Registered Organisation'!$F$4:$F174),'Registered Organisation'!$F$4:$F$1048576,0)),"
Not registered under the scheme")</f>
        <v xml:space="preserve">
Not registered under the scheme</v>
      </c>
      <c r="H174" s="3">
        <f>IF('Commission Search Engine'!$C$18="",0,--ISNUMBER(SEARCH('Commission Search Engine'!$C$18,'Registered Organisation'!B174)))</f>
        <v>0</v>
      </c>
      <c r="I174" s="3" t="str">
        <f>IF(H174=1,COUNTIF('Registered Organisation'!$H$4:$H174,1),"")</f>
        <v/>
      </c>
      <c r="J174" s="3" t="str">
        <f>IFERROR(INDEX('Registered Organisation'!$B$4:$B$1048576,MATCH(ROWS('Registered Organisation'!$I$4:$I174),'Registered Organisation'!$I$4:$I$1048576,0)),"
Not registered under the scheme")</f>
        <v xml:space="preserve">
Not registered under the scheme</v>
      </c>
      <c r="Q174" s="71"/>
      <c r="R174" s="71"/>
    </row>
    <row r="175" spans="1:18" s="3" customFormat="1" ht="20.100000000000001" customHeight="1" x14ac:dyDescent="0.25">
      <c r="A175" s="85">
        <v>172</v>
      </c>
      <c r="B175" s="1" t="s">
        <v>339</v>
      </c>
      <c r="C175" s="1" t="s">
        <v>340</v>
      </c>
      <c r="D175" s="76" t="s">
        <v>1457</v>
      </c>
      <c r="E175" s="3">
        <f>IF('Commission Search Engine'!$C$10="",0,--ISNUMBER(SEARCH('Commission Search Engine'!$C$10,'Registered Organisation'!C175)))</f>
        <v>0</v>
      </c>
      <c r="F175" s="3" t="str">
        <f>IF('Registered Organisation'!E175=1,COUNTIF('Registered Organisation'!$E$4:$E175,1),"")</f>
        <v/>
      </c>
      <c r="G175" s="3" t="str">
        <f>IFERROR(INDEX('Registered Organisation'!$C$4:$C$1048576,MATCH(ROWS('Registered Organisation'!$F$4:$F175),'Registered Organisation'!$F$4:$F$1048576,0)),"
Not registered under the scheme")</f>
        <v xml:space="preserve">
Not registered under the scheme</v>
      </c>
      <c r="H175" s="3">
        <f>IF('Commission Search Engine'!$C$18="",0,--ISNUMBER(SEARCH('Commission Search Engine'!$C$18,'Registered Organisation'!B175)))</f>
        <v>0</v>
      </c>
      <c r="I175" s="3" t="str">
        <f>IF(H175=1,COUNTIF('Registered Organisation'!$H$4:$H175,1),"")</f>
        <v/>
      </c>
      <c r="J175" s="3" t="str">
        <f>IFERROR(INDEX('Registered Organisation'!$B$4:$B$1048576,MATCH(ROWS('Registered Organisation'!$I$4:$I175),'Registered Organisation'!$I$4:$I$1048576,0)),"
Not registered under the scheme")</f>
        <v xml:space="preserve">
Not registered under the scheme</v>
      </c>
      <c r="Q175" s="71"/>
      <c r="R175" s="71"/>
    </row>
    <row r="176" spans="1:18" s="3" customFormat="1" ht="20.100000000000001" customHeight="1" x14ac:dyDescent="0.25">
      <c r="A176" s="85">
        <v>173</v>
      </c>
      <c r="B176" s="1" t="s">
        <v>1289</v>
      </c>
      <c r="C176" s="1" t="s">
        <v>1290</v>
      </c>
      <c r="D176" s="76" t="s">
        <v>1457</v>
      </c>
      <c r="E176" s="3">
        <f>IF('Commission Search Engine'!$C$10="",0,--ISNUMBER(SEARCH('Commission Search Engine'!$C$10,'Registered Organisation'!C176)))</f>
        <v>0</v>
      </c>
      <c r="F176" s="3" t="str">
        <f>IF('Registered Organisation'!E176=1,COUNTIF('Registered Organisation'!$E$4:$E176,1),"")</f>
        <v/>
      </c>
      <c r="G176" s="3" t="str">
        <f>IFERROR(INDEX('Registered Organisation'!$C$4:$C$1048576,MATCH(ROWS('Registered Organisation'!$F$4:$F176),'Registered Organisation'!$F$4:$F$1048576,0)),"
Not registered under the scheme")</f>
        <v xml:space="preserve">
Not registered under the scheme</v>
      </c>
      <c r="H176" s="3">
        <f>IF('Commission Search Engine'!$C$18="",0,--ISNUMBER(SEARCH('Commission Search Engine'!$C$18,'Registered Organisation'!B176)))</f>
        <v>0</v>
      </c>
      <c r="I176" s="3" t="str">
        <f>IF(H176=1,COUNTIF('Registered Organisation'!$H$4:$H176,1),"")</f>
        <v/>
      </c>
      <c r="J176" s="3" t="str">
        <f>IFERROR(INDEX('Registered Organisation'!$B$4:$B$1048576,MATCH(ROWS('Registered Organisation'!$I$4:$I176),'Registered Organisation'!$I$4:$I$1048576,0)),"
Not registered under the scheme")</f>
        <v xml:space="preserve">
Not registered under the scheme</v>
      </c>
      <c r="Q176" s="71"/>
      <c r="R176" s="71"/>
    </row>
    <row r="177" spans="1:18" s="3" customFormat="1" ht="20.100000000000001" customHeight="1" x14ac:dyDescent="0.25">
      <c r="A177" s="85">
        <v>174</v>
      </c>
      <c r="B177" s="1" t="s">
        <v>341</v>
      </c>
      <c r="C177" s="1" t="s">
        <v>342</v>
      </c>
      <c r="D177" s="76" t="s">
        <v>1457</v>
      </c>
      <c r="E177" s="3">
        <f>IF('Commission Search Engine'!$C$10="",0,--ISNUMBER(SEARCH('Commission Search Engine'!$C$10,'Registered Organisation'!C177)))</f>
        <v>0</v>
      </c>
      <c r="F177" s="3" t="str">
        <f>IF('Registered Organisation'!E177=1,COUNTIF('Registered Organisation'!$E$4:$E177,1),"")</f>
        <v/>
      </c>
      <c r="G177" s="3" t="str">
        <f>IFERROR(INDEX('Registered Organisation'!$C$4:$C$1048576,MATCH(ROWS('Registered Organisation'!$F$4:$F177),'Registered Organisation'!$F$4:$F$1048576,0)),"
Not registered under the scheme")</f>
        <v xml:space="preserve">
Not registered under the scheme</v>
      </c>
      <c r="H177" s="3">
        <f>IF('Commission Search Engine'!$C$18="",0,--ISNUMBER(SEARCH('Commission Search Engine'!$C$18,'Registered Organisation'!B177)))</f>
        <v>0</v>
      </c>
      <c r="I177" s="3" t="str">
        <f>IF(H177=1,COUNTIF('Registered Organisation'!$H$4:$H177,1),"")</f>
        <v/>
      </c>
      <c r="J177" s="3" t="str">
        <f>IFERROR(INDEX('Registered Organisation'!$B$4:$B$1048576,MATCH(ROWS('Registered Organisation'!$I$4:$I177),'Registered Organisation'!$I$4:$I$1048576,0)),"
Not registered under the scheme")</f>
        <v xml:space="preserve">
Not registered under the scheme</v>
      </c>
      <c r="Q177" s="71"/>
      <c r="R177" s="71"/>
    </row>
    <row r="178" spans="1:18" s="3" customFormat="1" ht="20.100000000000001" customHeight="1" x14ac:dyDescent="0.25">
      <c r="A178" s="85">
        <v>175</v>
      </c>
      <c r="B178" s="1" t="s">
        <v>343</v>
      </c>
      <c r="C178" s="1" t="s">
        <v>344</v>
      </c>
      <c r="D178" s="76" t="s">
        <v>1457</v>
      </c>
      <c r="E178" s="3">
        <f>IF('Commission Search Engine'!$C$10="",0,--ISNUMBER(SEARCH('Commission Search Engine'!$C$10,'Registered Organisation'!C178)))</f>
        <v>0</v>
      </c>
      <c r="F178" s="3" t="str">
        <f>IF('Registered Organisation'!E178=1,COUNTIF('Registered Organisation'!$E$4:$E178,1),"")</f>
        <v/>
      </c>
      <c r="G178" s="3" t="str">
        <f>IFERROR(INDEX('Registered Organisation'!$C$4:$C$1048576,MATCH(ROWS('Registered Organisation'!$F$4:$F178),'Registered Organisation'!$F$4:$F$1048576,0)),"
Not registered under the scheme")</f>
        <v xml:space="preserve">
Not registered under the scheme</v>
      </c>
      <c r="H178" s="3">
        <f>IF('Commission Search Engine'!$C$18="",0,--ISNUMBER(SEARCH('Commission Search Engine'!$C$18,'Registered Organisation'!B178)))</f>
        <v>0</v>
      </c>
      <c r="I178" s="3" t="str">
        <f>IF(H178=1,COUNTIF('Registered Organisation'!$H$4:$H178,1),"")</f>
        <v/>
      </c>
      <c r="J178" s="3" t="str">
        <f>IFERROR(INDEX('Registered Organisation'!$B$4:$B$1048576,MATCH(ROWS('Registered Organisation'!$I$4:$I178),'Registered Organisation'!$I$4:$I$1048576,0)),"
Not registered under the scheme")</f>
        <v xml:space="preserve">
Not registered under the scheme</v>
      </c>
      <c r="Q178" s="71"/>
      <c r="R178" s="71"/>
    </row>
    <row r="179" spans="1:18" s="3" customFormat="1" ht="20.100000000000001" customHeight="1" x14ac:dyDescent="0.25">
      <c r="A179" s="85">
        <v>176</v>
      </c>
      <c r="B179" s="1" t="s">
        <v>345</v>
      </c>
      <c r="C179" s="1" t="s">
        <v>346</v>
      </c>
      <c r="D179" s="76" t="s">
        <v>1457</v>
      </c>
      <c r="E179" s="3">
        <f>IF('Commission Search Engine'!$C$10="",0,--ISNUMBER(SEARCH('Commission Search Engine'!$C$10,'Registered Organisation'!C179)))</f>
        <v>0</v>
      </c>
      <c r="F179" s="3" t="str">
        <f>IF('Registered Organisation'!E179=1,COUNTIF('Registered Organisation'!$E$4:$E179,1),"")</f>
        <v/>
      </c>
      <c r="G179" s="3" t="str">
        <f>IFERROR(INDEX('Registered Organisation'!$C$4:$C$1048576,MATCH(ROWS('Registered Organisation'!$F$4:$F179),'Registered Organisation'!$F$4:$F$1048576,0)),"
Not registered under the scheme")</f>
        <v xml:space="preserve">
Not registered under the scheme</v>
      </c>
      <c r="H179" s="3">
        <f>IF('Commission Search Engine'!$C$18="",0,--ISNUMBER(SEARCH('Commission Search Engine'!$C$18,'Registered Organisation'!B179)))</f>
        <v>0</v>
      </c>
      <c r="I179" s="3" t="str">
        <f>IF(H179=1,COUNTIF('Registered Organisation'!$H$4:$H179,1),"")</f>
        <v/>
      </c>
      <c r="J179" s="3" t="str">
        <f>IFERROR(INDEX('Registered Organisation'!$B$4:$B$1048576,MATCH(ROWS('Registered Organisation'!$I$4:$I179),'Registered Organisation'!$I$4:$I$1048576,0)),"
Not registered under the scheme")</f>
        <v xml:space="preserve">
Not registered under the scheme</v>
      </c>
      <c r="Q179" s="71"/>
      <c r="R179" s="71"/>
    </row>
    <row r="180" spans="1:18" s="3" customFormat="1" ht="20.100000000000001" customHeight="1" x14ac:dyDescent="0.25">
      <c r="A180" s="85">
        <v>177</v>
      </c>
      <c r="B180" s="1" t="s">
        <v>439</v>
      </c>
      <c r="C180" s="1" t="s">
        <v>1353</v>
      </c>
      <c r="D180" s="76" t="s">
        <v>1457</v>
      </c>
      <c r="E180" s="3">
        <f>IF('Commission Search Engine'!$C$10="",0,--ISNUMBER(SEARCH('Commission Search Engine'!$C$10,'Registered Organisation'!C180)))</f>
        <v>0</v>
      </c>
      <c r="F180" s="3" t="str">
        <f>IF('Registered Organisation'!E180=1,COUNTIF('Registered Organisation'!$E$4:$E180,1),"")</f>
        <v/>
      </c>
      <c r="G180" s="3" t="str">
        <f>IFERROR(INDEX('Registered Organisation'!$C$4:$C$1048576,MATCH(ROWS('Registered Organisation'!$F$4:$F180),'Registered Organisation'!$F$4:$F$1048576,0)),"
Not registered under the scheme")</f>
        <v xml:space="preserve">
Not registered under the scheme</v>
      </c>
      <c r="H180" s="3">
        <f>IF('Commission Search Engine'!$C$18="",0,--ISNUMBER(SEARCH('Commission Search Engine'!$C$18,'Registered Organisation'!B180)))</f>
        <v>0</v>
      </c>
      <c r="I180" s="3" t="str">
        <f>IF(H180=1,COUNTIF('Registered Organisation'!$H$4:$H180,1),"")</f>
        <v/>
      </c>
      <c r="J180" s="3" t="str">
        <f>IFERROR(INDEX('Registered Organisation'!$B$4:$B$1048576,MATCH(ROWS('Registered Organisation'!$I$4:$I180),'Registered Organisation'!$I$4:$I$1048576,0)),"
Not registered under the scheme")</f>
        <v xml:space="preserve">
Not registered under the scheme</v>
      </c>
      <c r="Q180" s="71"/>
      <c r="R180" s="71"/>
    </row>
    <row r="181" spans="1:18" s="3" customFormat="1" ht="20.100000000000001" customHeight="1" x14ac:dyDescent="0.25">
      <c r="A181" s="85">
        <v>178</v>
      </c>
      <c r="B181" s="1" t="s">
        <v>347</v>
      </c>
      <c r="C181" s="1" t="s">
        <v>348</v>
      </c>
      <c r="D181" s="76" t="s">
        <v>1457</v>
      </c>
      <c r="E181" s="3">
        <f>IF('Commission Search Engine'!$C$10="",0,--ISNUMBER(SEARCH('Commission Search Engine'!$C$10,'Registered Organisation'!C181)))</f>
        <v>0</v>
      </c>
      <c r="F181" s="3" t="str">
        <f>IF('Registered Organisation'!E181=1,COUNTIF('Registered Organisation'!$E$4:$E181,1),"")</f>
        <v/>
      </c>
      <c r="G181" s="3" t="str">
        <f>IFERROR(INDEX('Registered Organisation'!$C$4:$C$1048576,MATCH(ROWS('Registered Organisation'!$F$4:$F181),'Registered Organisation'!$F$4:$F$1048576,0)),"
Not registered under the scheme")</f>
        <v xml:space="preserve">
Not registered under the scheme</v>
      </c>
      <c r="H181" s="3">
        <f>IF('Commission Search Engine'!$C$18="",0,--ISNUMBER(SEARCH('Commission Search Engine'!$C$18,'Registered Organisation'!B181)))</f>
        <v>0</v>
      </c>
      <c r="I181" s="3" t="str">
        <f>IF(H181=1,COUNTIF('Registered Organisation'!$H$4:$H181,1),"")</f>
        <v/>
      </c>
      <c r="J181" s="3" t="str">
        <f>IFERROR(INDEX('Registered Organisation'!$B$4:$B$1048576,MATCH(ROWS('Registered Organisation'!$I$4:$I181),'Registered Organisation'!$I$4:$I$1048576,0)),"
Not registered under the scheme")</f>
        <v xml:space="preserve">
Not registered under the scheme</v>
      </c>
      <c r="Q181" s="71"/>
      <c r="R181" s="71"/>
    </row>
    <row r="182" spans="1:18" s="3" customFormat="1" ht="20.100000000000001" customHeight="1" x14ac:dyDescent="0.25">
      <c r="A182" s="85">
        <v>179</v>
      </c>
      <c r="B182" s="1" t="s">
        <v>349</v>
      </c>
      <c r="C182" s="1" t="s">
        <v>350</v>
      </c>
      <c r="D182" s="76" t="s">
        <v>1457</v>
      </c>
      <c r="E182" s="3">
        <f>IF('Commission Search Engine'!$C$10="",0,--ISNUMBER(SEARCH('Commission Search Engine'!$C$10,'Registered Organisation'!C182)))</f>
        <v>0</v>
      </c>
      <c r="F182" s="3" t="str">
        <f>IF('Registered Organisation'!E182=1,COUNTIF('Registered Organisation'!$E$4:$E182,1),"")</f>
        <v/>
      </c>
      <c r="G182" s="3" t="str">
        <f>IFERROR(INDEX('Registered Organisation'!$C$4:$C$1048576,MATCH(ROWS('Registered Organisation'!$F$4:$F182),'Registered Organisation'!$F$4:$F$1048576,0)),"
Not registered under the scheme")</f>
        <v xml:space="preserve">
Not registered under the scheme</v>
      </c>
      <c r="H182" s="3">
        <f>IF('Commission Search Engine'!$C$18="",0,--ISNUMBER(SEARCH('Commission Search Engine'!$C$18,'Registered Organisation'!B182)))</f>
        <v>0</v>
      </c>
      <c r="I182" s="3" t="str">
        <f>IF(H182=1,COUNTIF('Registered Organisation'!$H$4:$H182,1),"")</f>
        <v/>
      </c>
      <c r="J182" s="3" t="str">
        <f>IFERROR(INDEX('Registered Organisation'!$B$4:$B$1048576,MATCH(ROWS('Registered Organisation'!$I$4:$I182),'Registered Organisation'!$I$4:$I$1048576,0)),"
Not registered under the scheme")</f>
        <v xml:space="preserve">
Not registered under the scheme</v>
      </c>
      <c r="Q182" s="71"/>
      <c r="R182" s="71"/>
    </row>
    <row r="183" spans="1:18" s="3" customFormat="1" ht="20.100000000000001" customHeight="1" x14ac:dyDescent="0.25">
      <c r="A183" s="85">
        <v>180</v>
      </c>
      <c r="B183" s="1" t="s">
        <v>1325</v>
      </c>
      <c r="C183" s="1" t="s">
        <v>1324</v>
      </c>
      <c r="D183" s="76" t="s">
        <v>1457</v>
      </c>
      <c r="E183" s="3">
        <f>IF('Commission Search Engine'!$C$10="",0,--ISNUMBER(SEARCH('Commission Search Engine'!$C$10,'Registered Organisation'!C183)))</f>
        <v>0</v>
      </c>
      <c r="F183" s="3" t="str">
        <f>IF('Registered Organisation'!E183=1,COUNTIF('Registered Organisation'!$E$4:$E183,1),"")</f>
        <v/>
      </c>
      <c r="G183" s="3" t="str">
        <f>IFERROR(INDEX('Registered Organisation'!$C$4:$C$1048576,MATCH(ROWS('Registered Organisation'!$F$4:$F183),'Registered Organisation'!$F$4:$F$1048576,0)),"
Not registered under the scheme")</f>
        <v xml:space="preserve">
Not registered under the scheme</v>
      </c>
      <c r="H183" s="3">
        <f>IF('Commission Search Engine'!$C$18="",0,--ISNUMBER(SEARCH('Commission Search Engine'!$C$18,'Registered Organisation'!B183)))</f>
        <v>0</v>
      </c>
      <c r="I183" s="3" t="str">
        <f>IF(H183=1,COUNTIF('Registered Organisation'!$H$4:$H183,1),"")</f>
        <v/>
      </c>
      <c r="J183" s="3" t="str">
        <f>IFERROR(INDEX('Registered Organisation'!$B$4:$B$1048576,MATCH(ROWS('Registered Organisation'!$I$4:$I183),'Registered Organisation'!$I$4:$I$1048576,0)),"
Not registered under the scheme")</f>
        <v xml:space="preserve">
Not registered under the scheme</v>
      </c>
      <c r="Q183" s="71"/>
      <c r="R183" s="71"/>
    </row>
    <row r="184" spans="1:18" s="3" customFormat="1" ht="20.100000000000001" customHeight="1" x14ac:dyDescent="0.25">
      <c r="A184" s="85">
        <v>181</v>
      </c>
      <c r="B184" s="1" t="s">
        <v>351</v>
      </c>
      <c r="C184" s="1" t="s">
        <v>352</v>
      </c>
      <c r="D184" s="76" t="s">
        <v>1457</v>
      </c>
      <c r="E184" s="3">
        <f>IF('Commission Search Engine'!$C$10="",0,--ISNUMBER(SEARCH('Commission Search Engine'!$C$10,'Registered Organisation'!C184)))</f>
        <v>0</v>
      </c>
      <c r="F184" s="3" t="str">
        <f>IF('Registered Organisation'!E184=1,COUNTIF('Registered Organisation'!$E$4:$E184,1),"")</f>
        <v/>
      </c>
      <c r="G184" s="3" t="str">
        <f>IFERROR(INDEX('Registered Organisation'!$C$4:$C$1048576,MATCH(ROWS('Registered Organisation'!$F$4:$F184),'Registered Organisation'!$F$4:$F$1048576,0)),"
Not registered under the scheme")</f>
        <v xml:space="preserve">
Not registered under the scheme</v>
      </c>
      <c r="H184" s="3">
        <f>IF('Commission Search Engine'!$C$18="",0,--ISNUMBER(SEARCH('Commission Search Engine'!$C$18,'Registered Organisation'!B184)))</f>
        <v>0</v>
      </c>
      <c r="I184" s="3" t="str">
        <f>IF(H184=1,COUNTIF('Registered Organisation'!$H$4:$H184,1),"")</f>
        <v/>
      </c>
      <c r="J184" s="3" t="str">
        <f>IFERROR(INDEX('Registered Organisation'!$B$4:$B$1048576,MATCH(ROWS('Registered Organisation'!$I$4:$I184),'Registered Organisation'!$I$4:$I$1048576,0)),"
Not registered under the scheme")</f>
        <v xml:space="preserve">
Not registered under the scheme</v>
      </c>
      <c r="Q184" s="71"/>
      <c r="R184" s="71"/>
    </row>
    <row r="185" spans="1:18" s="3" customFormat="1" ht="20.100000000000001" customHeight="1" x14ac:dyDescent="0.25">
      <c r="A185" s="85">
        <v>182</v>
      </c>
      <c r="B185" s="1" t="s">
        <v>353</v>
      </c>
      <c r="C185" s="1" t="s">
        <v>354</v>
      </c>
      <c r="D185" s="76" t="s">
        <v>1457</v>
      </c>
      <c r="E185" s="3">
        <f>IF('Commission Search Engine'!$C$10="",0,--ISNUMBER(SEARCH('Commission Search Engine'!$C$10,'Registered Organisation'!C185)))</f>
        <v>0</v>
      </c>
      <c r="F185" s="3" t="str">
        <f>IF('Registered Organisation'!E185=1,COUNTIF('Registered Organisation'!$E$4:$E185,1),"")</f>
        <v/>
      </c>
      <c r="G185" s="3" t="str">
        <f>IFERROR(INDEX('Registered Organisation'!$C$4:$C$1048576,MATCH(ROWS('Registered Organisation'!$F$4:$F185),'Registered Organisation'!$F$4:$F$1048576,0)),"
Not registered under the scheme")</f>
        <v xml:space="preserve">
Not registered under the scheme</v>
      </c>
      <c r="H185" s="3">
        <f>IF('Commission Search Engine'!$C$18="",0,--ISNUMBER(SEARCH('Commission Search Engine'!$C$18,'Registered Organisation'!B185)))</f>
        <v>0</v>
      </c>
      <c r="I185" s="3" t="str">
        <f>IF(H185=1,COUNTIF('Registered Organisation'!$H$4:$H185,1),"")</f>
        <v/>
      </c>
      <c r="J185" s="3" t="str">
        <f>IFERROR(INDEX('Registered Organisation'!$B$4:$B$1048576,MATCH(ROWS('Registered Organisation'!$I$4:$I185),'Registered Organisation'!$I$4:$I$1048576,0)),"
Not registered under the scheme")</f>
        <v xml:space="preserve">
Not registered under the scheme</v>
      </c>
      <c r="Q185" s="71"/>
      <c r="R185" s="71"/>
    </row>
    <row r="186" spans="1:18" s="3" customFormat="1" ht="20.100000000000001" customHeight="1" x14ac:dyDescent="0.25">
      <c r="A186" s="85">
        <v>183</v>
      </c>
      <c r="B186" s="1" t="s">
        <v>355</v>
      </c>
      <c r="C186" s="1" t="s">
        <v>356</v>
      </c>
      <c r="D186" s="76" t="s">
        <v>1457</v>
      </c>
      <c r="E186" s="3">
        <f>IF('Commission Search Engine'!$C$10="",0,--ISNUMBER(SEARCH('Commission Search Engine'!$C$10,'Registered Organisation'!C186)))</f>
        <v>0</v>
      </c>
      <c r="F186" s="3" t="str">
        <f>IF('Registered Organisation'!E186=1,COUNTIF('Registered Organisation'!$E$4:$E186,1),"")</f>
        <v/>
      </c>
      <c r="G186" s="3" t="str">
        <f>IFERROR(INDEX('Registered Organisation'!$C$4:$C$1048576,MATCH(ROWS('Registered Organisation'!$F$4:$F186),'Registered Organisation'!$F$4:$F$1048576,0)),"
Not registered under the scheme")</f>
        <v xml:space="preserve">
Not registered under the scheme</v>
      </c>
      <c r="H186" s="3">
        <f>IF('Commission Search Engine'!$C$18="",0,--ISNUMBER(SEARCH('Commission Search Engine'!$C$18,'Registered Organisation'!B186)))</f>
        <v>0</v>
      </c>
      <c r="I186" s="3" t="str">
        <f>IF(H186=1,COUNTIF('Registered Organisation'!$H$4:$H186,1),"")</f>
        <v/>
      </c>
      <c r="J186" s="3" t="str">
        <f>IFERROR(INDEX('Registered Organisation'!$B$4:$B$1048576,MATCH(ROWS('Registered Organisation'!$I$4:$I186),'Registered Organisation'!$I$4:$I$1048576,0)),"
Not registered under the scheme")</f>
        <v xml:space="preserve">
Not registered under the scheme</v>
      </c>
      <c r="Q186" s="71"/>
      <c r="R186" s="71"/>
    </row>
    <row r="187" spans="1:18" s="3" customFormat="1" ht="20.100000000000001" customHeight="1" x14ac:dyDescent="0.25">
      <c r="A187" s="85">
        <v>184</v>
      </c>
      <c r="B187" s="1" t="s">
        <v>357</v>
      </c>
      <c r="C187" s="1" t="s">
        <v>358</v>
      </c>
      <c r="D187" s="76" t="s">
        <v>1457</v>
      </c>
      <c r="E187" s="3">
        <f>IF('Commission Search Engine'!$C$10="",0,--ISNUMBER(SEARCH('Commission Search Engine'!$C$10,'Registered Organisation'!C187)))</f>
        <v>0</v>
      </c>
      <c r="F187" s="3" t="str">
        <f>IF('Registered Organisation'!E187=1,COUNTIF('Registered Organisation'!$E$4:$E187,1),"")</f>
        <v/>
      </c>
      <c r="G187" s="3" t="str">
        <f>IFERROR(INDEX('Registered Organisation'!$C$4:$C$1048576,MATCH(ROWS('Registered Organisation'!$F$4:$F187),'Registered Organisation'!$F$4:$F$1048576,0)),"
Not registered under the scheme")</f>
        <v xml:space="preserve">
Not registered under the scheme</v>
      </c>
      <c r="H187" s="3">
        <f>IF('Commission Search Engine'!$C$18="",0,--ISNUMBER(SEARCH('Commission Search Engine'!$C$18,'Registered Organisation'!B187)))</f>
        <v>0</v>
      </c>
      <c r="I187" s="3" t="str">
        <f>IF(H187=1,COUNTIF('Registered Organisation'!$H$4:$H187,1),"")</f>
        <v/>
      </c>
      <c r="J187" s="3" t="str">
        <f>IFERROR(INDEX('Registered Organisation'!$B$4:$B$1048576,MATCH(ROWS('Registered Organisation'!$I$4:$I187),'Registered Organisation'!$I$4:$I$1048576,0)),"
Not registered under the scheme")</f>
        <v xml:space="preserve">
Not registered under the scheme</v>
      </c>
      <c r="Q187" s="71"/>
      <c r="R187" s="71"/>
    </row>
    <row r="188" spans="1:18" s="3" customFormat="1" ht="20.100000000000001" customHeight="1" x14ac:dyDescent="0.25">
      <c r="A188" s="85">
        <v>185</v>
      </c>
      <c r="B188" s="1" t="s">
        <v>359</v>
      </c>
      <c r="C188" s="1" t="s">
        <v>360</v>
      </c>
      <c r="D188" s="76" t="s">
        <v>1457</v>
      </c>
      <c r="E188" s="3">
        <f>IF('Commission Search Engine'!$C$10="",0,--ISNUMBER(SEARCH('Commission Search Engine'!$C$10,'Registered Organisation'!C188)))</f>
        <v>0</v>
      </c>
      <c r="F188" s="3" t="str">
        <f>IF('Registered Organisation'!E188=1,COUNTIF('Registered Organisation'!$E$4:$E188,1),"")</f>
        <v/>
      </c>
      <c r="G188" s="3" t="str">
        <f>IFERROR(INDEX('Registered Organisation'!$C$4:$C$1048576,MATCH(ROWS('Registered Organisation'!$F$4:$F188),'Registered Organisation'!$F$4:$F$1048576,0)),"
Not registered under the scheme")</f>
        <v xml:space="preserve">
Not registered under the scheme</v>
      </c>
      <c r="H188" s="3">
        <f>IF('Commission Search Engine'!$C$18="",0,--ISNUMBER(SEARCH('Commission Search Engine'!$C$18,'Registered Organisation'!B188)))</f>
        <v>0</v>
      </c>
      <c r="I188" s="3" t="str">
        <f>IF(H188=1,COUNTIF('Registered Organisation'!$H$4:$H188,1),"")</f>
        <v/>
      </c>
      <c r="J188" s="3" t="str">
        <f>IFERROR(INDEX('Registered Organisation'!$B$4:$B$1048576,MATCH(ROWS('Registered Organisation'!$I$4:$I188),'Registered Organisation'!$I$4:$I$1048576,0)),"
Not registered under the scheme")</f>
        <v xml:space="preserve">
Not registered under the scheme</v>
      </c>
      <c r="Q188" s="71"/>
      <c r="R188" s="71"/>
    </row>
    <row r="189" spans="1:18" s="3" customFormat="1" ht="20.100000000000001" customHeight="1" x14ac:dyDescent="0.25">
      <c r="A189" s="85">
        <v>186</v>
      </c>
      <c r="B189" s="1" t="s">
        <v>1331</v>
      </c>
      <c r="C189" s="1" t="s">
        <v>1334</v>
      </c>
      <c r="D189" s="76" t="s">
        <v>1457</v>
      </c>
      <c r="E189" s="3">
        <f>IF('Commission Search Engine'!$C$10="",0,--ISNUMBER(SEARCH('Commission Search Engine'!$C$10,'Registered Organisation'!C189)))</f>
        <v>0</v>
      </c>
      <c r="F189" s="3" t="str">
        <f>IF('Registered Organisation'!E189=1,COUNTIF('Registered Organisation'!$E$4:$E189,1),"")</f>
        <v/>
      </c>
      <c r="G189" s="3" t="str">
        <f>IFERROR(INDEX('Registered Organisation'!$C$4:$C$1048576,MATCH(ROWS('Registered Organisation'!$F$4:$F189),'Registered Organisation'!$F$4:$F$1048576,0)),"
Not registered under the scheme")</f>
        <v xml:space="preserve">
Not registered under the scheme</v>
      </c>
      <c r="H189" s="3">
        <f>IF('Commission Search Engine'!$C$18="",0,--ISNUMBER(SEARCH('Commission Search Engine'!$C$18,'Registered Organisation'!B189)))</f>
        <v>0</v>
      </c>
      <c r="I189" s="3" t="str">
        <f>IF(H189=1,COUNTIF('Registered Organisation'!$H$4:$H189,1),"")</f>
        <v/>
      </c>
      <c r="J189" s="3" t="str">
        <f>IFERROR(INDEX('Registered Organisation'!$B$4:$B$1048576,MATCH(ROWS('Registered Organisation'!$I$4:$I189),'Registered Organisation'!$I$4:$I$1048576,0)),"
Not registered under the scheme")</f>
        <v xml:space="preserve">
Not registered under the scheme</v>
      </c>
      <c r="Q189" s="71"/>
      <c r="R189" s="71"/>
    </row>
    <row r="190" spans="1:18" s="3" customFormat="1" ht="20.100000000000001" customHeight="1" x14ac:dyDescent="0.25">
      <c r="A190" s="85">
        <v>187</v>
      </c>
      <c r="B190" s="1" t="s">
        <v>361</v>
      </c>
      <c r="C190" s="1" t="s">
        <v>362</v>
      </c>
      <c r="D190" s="76" t="s">
        <v>1457</v>
      </c>
      <c r="E190" s="3">
        <f>IF('Commission Search Engine'!$C$10="",0,--ISNUMBER(SEARCH('Commission Search Engine'!$C$10,'Registered Organisation'!C190)))</f>
        <v>0</v>
      </c>
      <c r="F190" s="3" t="str">
        <f>IF('Registered Organisation'!E190=1,COUNTIF('Registered Organisation'!$E$4:$E190,1),"")</f>
        <v/>
      </c>
      <c r="G190" s="3" t="str">
        <f>IFERROR(INDEX('Registered Organisation'!$C$4:$C$1048576,MATCH(ROWS('Registered Organisation'!$F$4:$F190),'Registered Organisation'!$F$4:$F$1048576,0)),"
Not registered under the scheme")</f>
        <v xml:space="preserve">
Not registered under the scheme</v>
      </c>
      <c r="H190" s="3">
        <f>IF('Commission Search Engine'!$C$18="",0,--ISNUMBER(SEARCH('Commission Search Engine'!$C$18,'Registered Organisation'!B190)))</f>
        <v>0</v>
      </c>
      <c r="I190" s="3" t="str">
        <f>IF(H190=1,COUNTIF('Registered Organisation'!$H$4:$H190,1),"")</f>
        <v/>
      </c>
      <c r="J190" s="3" t="str">
        <f>IFERROR(INDEX('Registered Organisation'!$B$4:$B$1048576,MATCH(ROWS('Registered Organisation'!$I$4:$I190),'Registered Organisation'!$I$4:$I$1048576,0)),"
Not registered under the scheme")</f>
        <v xml:space="preserve">
Not registered under the scheme</v>
      </c>
      <c r="Q190" s="71"/>
      <c r="R190" s="71"/>
    </row>
    <row r="191" spans="1:18" s="3" customFormat="1" ht="20.100000000000001" customHeight="1" x14ac:dyDescent="0.25">
      <c r="A191" s="85">
        <v>188</v>
      </c>
      <c r="B191" s="1" t="s">
        <v>1228</v>
      </c>
      <c r="C191" s="1" t="s">
        <v>1351</v>
      </c>
      <c r="D191" s="76" t="s">
        <v>1457</v>
      </c>
      <c r="E191" s="3">
        <f>IF('Commission Search Engine'!$C$10="",0,--ISNUMBER(SEARCH('Commission Search Engine'!$C$10,'Registered Organisation'!C191)))</f>
        <v>0</v>
      </c>
      <c r="F191" s="3" t="str">
        <f>IF('Registered Organisation'!E191=1,COUNTIF('Registered Organisation'!$E$4:$E191,1),"")</f>
        <v/>
      </c>
      <c r="G191" s="3" t="str">
        <f>IFERROR(INDEX('Registered Organisation'!$C$4:$C$1048576,MATCH(ROWS('Registered Organisation'!$F$4:$F191),'Registered Organisation'!$F$4:$F$1048576,0)),"
Not registered under the scheme")</f>
        <v xml:space="preserve">
Not registered under the scheme</v>
      </c>
      <c r="H191" s="3">
        <f>IF('Commission Search Engine'!$C$18="",0,--ISNUMBER(SEARCH('Commission Search Engine'!$C$18,'Registered Organisation'!B191)))</f>
        <v>0</v>
      </c>
      <c r="I191" s="3" t="str">
        <f>IF(H191=1,COUNTIF('Registered Organisation'!$H$4:$H191,1),"")</f>
        <v/>
      </c>
      <c r="J191" s="3" t="str">
        <f>IFERROR(INDEX('Registered Organisation'!$B$4:$B$1048576,MATCH(ROWS('Registered Organisation'!$I$4:$I191),'Registered Organisation'!$I$4:$I$1048576,0)),"
Not registered under the scheme")</f>
        <v xml:space="preserve">
Not registered under the scheme</v>
      </c>
      <c r="Q191" s="71"/>
      <c r="R191" s="71"/>
    </row>
    <row r="192" spans="1:18" s="3" customFormat="1" ht="20.100000000000001" customHeight="1" x14ac:dyDescent="0.25">
      <c r="A192" s="85">
        <v>189</v>
      </c>
      <c r="B192" s="1" t="s">
        <v>363</v>
      </c>
      <c r="C192" s="1" t="s">
        <v>364</v>
      </c>
      <c r="D192" s="76" t="s">
        <v>1457</v>
      </c>
      <c r="E192" s="3">
        <f>IF('Commission Search Engine'!$C$10="",0,--ISNUMBER(SEARCH('Commission Search Engine'!$C$10,'Registered Organisation'!C192)))</f>
        <v>0</v>
      </c>
      <c r="F192" s="3" t="str">
        <f>IF('Registered Organisation'!E192=1,COUNTIF('Registered Organisation'!$E$4:$E192,1),"")</f>
        <v/>
      </c>
      <c r="G192" s="3" t="str">
        <f>IFERROR(INDEX('Registered Organisation'!$C$4:$C$1048576,MATCH(ROWS('Registered Organisation'!$F$4:$F192),'Registered Organisation'!$F$4:$F$1048576,0)),"
Not registered under the scheme")</f>
        <v xml:space="preserve">
Not registered under the scheme</v>
      </c>
      <c r="H192" s="3">
        <f>IF('Commission Search Engine'!$C$18="",0,--ISNUMBER(SEARCH('Commission Search Engine'!$C$18,'Registered Organisation'!B192)))</f>
        <v>0</v>
      </c>
      <c r="I192" s="3" t="str">
        <f>IF(H192=1,COUNTIF('Registered Organisation'!$H$4:$H192,1),"")</f>
        <v/>
      </c>
      <c r="J192" s="3" t="str">
        <f>IFERROR(INDEX('Registered Organisation'!$B$4:$B$1048576,MATCH(ROWS('Registered Organisation'!$I$4:$I192),'Registered Organisation'!$I$4:$I$1048576,0)),"
Not registered under the scheme")</f>
        <v xml:space="preserve">
Not registered under the scheme</v>
      </c>
      <c r="Q192" s="71"/>
      <c r="R192" s="71"/>
    </row>
    <row r="193" spans="1:18" s="3" customFormat="1" ht="20.100000000000001" customHeight="1" x14ac:dyDescent="0.25">
      <c r="A193" s="85">
        <v>190</v>
      </c>
      <c r="B193" s="1" t="s">
        <v>365</v>
      </c>
      <c r="C193" s="1" t="s">
        <v>366</v>
      </c>
      <c r="D193" s="76" t="s">
        <v>1457</v>
      </c>
      <c r="E193" s="3">
        <f>IF('Commission Search Engine'!$C$10="",0,--ISNUMBER(SEARCH('Commission Search Engine'!$C$10,'Registered Organisation'!C193)))</f>
        <v>0</v>
      </c>
      <c r="F193" s="3" t="str">
        <f>IF('Registered Organisation'!E193=1,COUNTIF('Registered Organisation'!$E$4:$E193,1),"")</f>
        <v/>
      </c>
      <c r="G193" s="3" t="str">
        <f>IFERROR(INDEX('Registered Organisation'!$C$4:$C$1048576,MATCH(ROWS('Registered Organisation'!$F$4:$F193),'Registered Organisation'!$F$4:$F$1048576,0)),"
Not registered under the scheme")</f>
        <v xml:space="preserve">
Not registered under the scheme</v>
      </c>
      <c r="H193" s="3">
        <f>IF('Commission Search Engine'!$C$18="",0,--ISNUMBER(SEARCH('Commission Search Engine'!$C$18,'Registered Organisation'!B193)))</f>
        <v>0</v>
      </c>
      <c r="I193" s="3" t="str">
        <f>IF(H193=1,COUNTIF('Registered Organisation'!$H$4:$H193,1),"")</f>
        <v/>
      </c>
      <c r="J193" s="3" t="str">
        <f>IFERROR(INDEX('Registered Organisation'!$B$4:$B$1048576,MATCH(ROWS('Registered Organisation'!$I$4:$I193),'Registered Organisation'!$I$4:$I$1048576,0)),"
Not registered under the scheme")</f>
        <v xml:space="preserve">
Not registered under the scheme</v>
      </c>
      <c r="Q193" s="71"/>
      <c r="R193" s="71"/>
    </row>
    <row r="194" spans="1:18" s="3" customFormat="1" ht="20.100000000000001" customHeight="1" x14ac:dyDescent="0.25">
      <c r="A194" s="85">
        <v>191</v>
      </c>
      <c r="B194" s="1" t="s">
        <v>367</v>
      </c>
      <c r="C194" s="1" t="s">
        <v>368</v>
      </c>
      <c r="D194" s="76" t="s">
        <v>1457</v>
      </c>
      <c r="E194" s="3">
        <f>IF('Commission Search Engine'!$C$10="",0,--ISNUMBER(SEARCH('Commission Search Engine'!$C$10,'Registered Organisation'!C194)))</f>
        <v>0</v>
      </c>
      <c r="F194" s="3" t="str">
        <f>IF('Registered Organisation'!E194=1,COUNTIF('Registered Organisation'!$E$4:$E194,1),"")</f>
        <v/>
      </c>
      <c r="G194" s="3" t="str">
        <f>IFERROR(INDEX('Registered Organisation'!$C$4:$C$1048576,MATCH(ROWS('Registered Organisation'!$F$4:$F194),'Registered Organisation'!$F$4:$F$1048576,0)),"
Not registered under the scheme")</f>
        <v xml:space="preserve">
Not registered under the scheme</v>
      </c>
      <c r="H194" s="3">
        <f>IF('Commission Search Engine'!$C$18="",0,--ISNUMBER(SEARCH('Commission Search Engine'!$C$18,'Registered Organisation'!B194)))</f>
        <v>0</v>
      </c>
      <c r="I194" s="3" t="str">
        <f>IF(H194=1,COUNTIF('Registered Organisation'!$H$4:$H194,1),"")</f>
        <v/>
      </c>
      <c r="J194" s="3" t="str">
        <f>IFERROR(INDEX('Registered Organisation'!$B$4:$B$1048576,MATCH(ROWS('Registered Organisation'!$I$4:$I194),'Registered Organisation'!$I$4:$I$1048576,0)),"
Not registered under the scheme")</f>
        <v xml:space="preserve">
Not registered under the scheme</v>
      </c>
      <c r="Q194" s="71"/>
      <c r="R194" s="71"/>
    </row>
    <row r="195" spans="1:18" s="3" customFormat="1" ht="20.100000000000001" customHeight="1" x14ac:dyDescent="0.25">
      <c r="A195" s="85">
        <v>192</v>
      </c>
      <c r="B195" s="1" t="s">
        <v>369</v>
      </c>
      <c r="C195" s="1" t="s">
        <v>370</v>
      </c>
      <c r="D195" s="76" t="s">
        <v>1457</v>
      </c>
      <c r="E195" s="3">
        <f>IF('Commission Search Engine'!$C$10="",0,--ISNUMBER(SEARCH('Commission Search Engine'!$C$10,'Registered Organisation'!C195)))</f>
        <v>0</v>
      </c>
      <c r="F195" s="3" t="str">
        <f>IF('Registered Organisation'!E195=1,COUNTIF('Registered Organisation'!$E$4:$E195,1),"")</f>
        <v/>
      </c>
      <c r="G195" s="3" t="str">
        <f>IFERROR(INDEX('Registered Organisation'!$C$4:$C$1048576,MATCH(ROWS('Registered Organisation'!$F$4:$F195),'Registered Organisation'!$F$4:$F$1048576,0)),"
Not registered under the scheme")</f>
        <v xml:space="preserve">
Not registered under the scheme</v>
      </c>
      <c r="H195" s="3">
        <f>IF('Commission Search Engine'!$C$18="",0,--ISNUMBER(SEARCH('Commission Search Engine'!$C$18,'Registered Organisation'!B195)))</f>
        <v>0</v>
      </c>
      <c r="I195" s="3" t="str">
        <f>IF(H195=1,COUNTIF('Registered Organisation'!$H$4:$H195,1),"")</f>
        <v/>
      </c>
      <c r="J195" s="3" t="str">
        <f>IFERROR(INDEX('Registered Organisation'!$B$4:$B$1048576,MATCH(ROWS('Registered Organisation'!$I$4:$I195),'Registered Organisation'!$I$4:$I$1048576,0)),"
Not registered under the scheme")</f>
        <v xml:space="preserve">
Not registered under the scheme</v>
      </c>
      <c r="Q195" s="71"/>
      <c r="R195" s="71"/>
    </row>
    <row r="196" spans="1:18" s="3" customFormat="1" ht="20.100000000000001" customHeight="1" x14ac:dyDescent="0.25">
      <c r="A196" s="85">
        <v>193</v>
      </c>
      <c r="B196" s="1" t="s">
        <v>371</v>
      </c>
      <c r="C196" s="1" t="s">
        <v>372</v>
      </c>
      <c r="D196" s="76" t="s">
        <v>1457</v>
      </c>
      <c r="E196" s="3">
        <f>IF('Commission Search Engine'!$C$10="",0,--ISNUMBER(SEARCH('Commission Search Engine'!$C$10,'Registered Organisation'!C196)))</f>
        <v>0</v>
      </c>
      <c r="F196" s="3" t="str">
        <f>IF('Registered Organisation'!E196=1,COUNTIF('Registered Organisation'!$E$4:$E196,1),"")</f>
        <v/>
      </c>
      <c r="G196" s="3" t="str">
        <f>IFERROR(INDEX('Registered Organisation'!$C$4:$C$1048576,MATCH(ROWS('Registered Organisation'!$F$4:$F196),'Registered Organisation'!$F$4:$F$1048576,0)),"
Not registered under the scheme")</f>
        <v xml:space="preserve">
Not registered under the scheme</v>
      </c>
      <c r="H196" s="3">
        <f>IF('Commission Search Engine'!$C$18="",0,--ISNUMBER(SEARCH('Commission Search Engine'!$C$18,'Registered Organisation'!B196)))</f>
        <v>0</v>
      </c>
      <c r="I196" s="3" t="str">
        <f>IF(H196=1,COUNTIF('Registered Organisation'!$H$4:$H196,1),"")</f>
        <v/>
      </c>
      <c r="J196" s="3" t="str">
        <f>IFERROR(INDEX('Registered Organisation'!$B$4:$B$1048576,MATCH(ROWS('Registered Organisation'!$I$4:$I196),'Registered Organisation'!$I$4:$I$1048576,0)),"
Not registered under the scheme")</f>
        <v xml:space="preserve">
Not registered under the scheme</v>
      </c>
      <c r="Q196" s="71"/>
      <c r="R196" s="71"/>
    </row>
    <row r="197" spans="1:18" s="3" customFormat="1" ht="20.100000000000001" customHeight="1" x14ac:dyDescent="0.25">
      <c r="A197" s="85">
        <v>194</v>
      </c>
      <c r="B197" s="1" t="s">
        <v>373</v>
      </c>
      <c r="C197" s="1" t="s">
        <v>374</v>
      </c>
      <c r="D197" s="76" t="s">
        <v>1457</v>
      </c>
      <c r="E197" s="3">
        <f>IF('Commission Search Engine'!$C$10="",0,--ISNUMBER(SEARCH('Commission Search Engine'!$C$10,'Registered Organisation'!C197)))</f>
        <v>0</v>
      </c>
      <c r="F197" s="3" t="str">
        <f>IF('Registered Organisation'!E197=1,COUNTIF('Registered Organisation'!$E$4:$E197,1),"")</f>
        <v/>
      </c>
      <c r="G197" s="3" t="str">
        <f>IFERROR(INDEX('Registered Organisation'!$C$4:$C$1048576,MATCH(ROWS('Registered Organisation'!$F$4:$F197),'Registered Organisation'!$F$4:$F$1048576,0)),"
Not registered under the scheme")</f>
        <v xml:space="preserve">
Not registered under the scheme</v>
      </c>
      <c r="H197" s="3">
        <f>IF('Commission Search Engine'!$C$18="",0,--ISNUMBER(SEARCH('Commission Search Engine'!$C$18,'Registered Organisation'!B197)))</f>
        <v>0</v>
      </c>
      <c r="I197" s="3" t="str">
        <f>IF(H197=1,COUNTIF('Registered Organisation'!$H$4:$H197,1),"")</f>
        <v/>
      </c>
      <c r="J197" s="3" t="str">
        <f>IFERROR(INDEX('Registered Organisation'!$B$4:$B$1048576,MATCH(ROWS('Registered Organisation'!$I$4:$I197),'Registered Organisation'!$I$4:$I$1048576,0)),"
Not registered under the scheme")</f>
        <v xml:space="preserve">
Not registered under the scheme</v>
      </c>
      <c r="Q197" s="71"/>
      <c r="R197" s="71"/>
    </row>
    <row r="198" spans="1:18" s="3" customFormat="1" ht="20.100000000000001" customHeight="1" x14ac:dyDescent="0.25">
      <c r="A198" s="85">
        <v>195</v>
      </c>
      <c r="B198" s="1" t="s">
        <v>375</v>
      </c>
      <c r="C198" s="1" t="s">
        <v>376</v>
      </c>
      <c r="D198" s="76" t="s">
        <v>1457</v>
      </c>
      <c r="E198" s="3">
        <f>IF('Commission Search Engine'!$C$10="",0,--ISNUMBER(SEARCH('Commission Search Engine'!$C$10,'Registered Organisation'!C198)))</f>
        <v>0</v>
      </c>
      <c r="F198" s="3" t="str">
        <f>IF('Registered Organisation'!E198=1,COUNTIF('Registered Organisation'!$E$4:$E198,1),"")</f>
        <v/>
      </c>
      <c r="G198" s="3" t="str">
        <f>IFERROR(INDEX('Registered Organisation'!$C$4:$C$1048576,MATCH(ROWS('Registered Organisation'!$F$4:$F198),'Registered Organisation'!$F$4:$F$1048576,0)),"
Not registered under the scheme")</f>
        <v xml:space="preserve">
Not registered under the scheme</v>
      </c>
      <c r="H198" s="3">
        <f>IF('Commission Search Engine'!$C$18="",0,--ISNUMBER(SEARCH('Commission Search Engine'!$C$18,'Registered Organisation'!B198)))</f>
        <v>0</v>
      </c>
      <c r="I198" s="3" t="str">
        <f>IF(H198=1,COUNTIF('Registered Organisation'!$H$4:$H198,1),"")</f>
        <v/>
      </c>
      <c r="J198" s="3" t="str">
        <f>IFERROR(INDEX('Registered Organisation'!$B$4:$B$1048576,MATCH(ROWS('Registered Organisation'!$I$4:$I198),'Registered Organisation'!$I$4:$I$1048576,0)),"
Not registered under the scheme")</f>
        <v xml:space="preserve">
Not registered under the scheme</v>
      </c>
      <c r="Q198" s="71"/>
      <c r="R198" s="71"/>
    </row>
    <row r="199" spans="1:18" s="3" customFormat="1" ht="20.100000000000001" customHeight="1" x14ac:dyDescent="0.25">
      <c r="A199" s="85">
        <v>196</v>
      </c>
      <c r="B199" s="1" t="s">
        <v>377</v>
      </c>
      <c r="C199" s="1" t="s">
        <v>378</v>
      </c>
      <c r="D199" s="76" t="s">
        <v>1457</v>
      </c>
      <c r="E199" s="3">
        <f>IF('Commission Search Engine'!$C$10="",0,--ISNUMBER(SEARCH('Commission Search Engine'!$C$10,'Registered Organisation'!C199)))</f>
        <v>0</v>
      </c>
      <c r="F199" s="3" t="str">
        <f>IF('Registered Organisation'!E199=1,COUNTIF('Registered Organisation'!$E$4:$E199,1),"")</f>
        <v/>
      </c>
      <c r="G199" s="3" t="str">
        <f>IFERROR(INDEX('Registered Organisation'!$C$4:$C$1048576,MATCH(ROWS('Registered Organisation'!$F$4:$F199),'Registered Organisation'!$F$4:$F$1048576,0)),"
Not registered under the scheme")</f>
        <v xml:space="preserve">
Not registered under the scheme</v>
      </c>
      <c r="H199" s="3">
        <f>IF('Commission Search Engine'!$C$18="",0,--ISNUMBER(SEARCH('Commission Search Engine'!$C$18,'Registered Organisation'!B199)))</f>
        <v>0</v>
      </c>
      <c r="I199" s="3" t="str">
        <f>IF(H199=1,COUNTIF('Registered Organisation'!$H$4:$H199,1),"")</f>
        <v/>
      </c>
      <c r="J199" s="3" t="str">
        <f>IFERROR(INDEX('Registered Organisation'!$B$4:$B$1048576,MATCH(ROWS('Registered Organisation'!$I$4:$I199),'Registered Organisation'!$I$4:$I$1048576,0)),"
Not registered under the scheme")</f>
        <v xml:space="preserve">
Not registered under the scheme</v>
      </c>
      <c r="Q199" s="71"/>
      <c r="R199" s="71"/>
    </row>
    <row r="200" spans="1:18" s="3" customFormat="1" ht="20.100000000000001" customHeight="1" x14ac:dyDescent="0.25">
      <c r="A200" s="85">
        <v>197</v>
      </c>
      <c r="B200" s="1" t="s">
        <v>379</v>
      </c>
      <c r="C200" s="1" t="s">
        <v>380</v>
      </c>
      <c r="D200" s="76" t="s">
        <v>1457</v>
      </c>
      <c r="E200" s="3">
        <f>IF('Commission Search Engine'!$C$10="",0,--ISNUMBER(SEARCH('Commission Search Engine'!$C$10,'Registered Organisation'!C200)))</f>
        <v>0</v>
      </c>
      <c r="F200" s="3" t="str">
        <f>IF('Registered Organisation'!E200=1,COUNTIF('Registered Organisation'!$E$4:$E200,1),"")</f>
        <v/>
      </c>
      <c r="G200" s="3" t="str">
        <f>IFERROR(INDEX('Registered Organisation'!$C$4:$C$1048576,MATCH(ROWS('Registered Organisation'!$F$4:$F200),'Registered Organisation'!$F$4:$F$1048576,0)),"
Not registered under the scheme")</f>
        <v xml:space="preserve">
Not registered under the scheme</v>
      </c>
      <c r="H200" s="3">
        <f>IF('Commission Search Engine'!$C$18="",0,--ISNUMBER(SEARCH('Commission Search Engine'!$C$18,'Registered Organisation'!B200)))</f>
        <v>0</v>
      </c>
      <c r="I200" s="3" t="str">
        <f>IF(H200=1,COUNTIF('Registered Organisation'!$H$4:$H200,1),"")</f>
        <v/>
      </c>
      <c r="J200" s="3" t="str">
        <f>IFERROR(INDEX('Registered Organisation'!$B$4:$B$1048576,MATCH(ROWS('Registered Organisation'!$I$4:$I200),'Registered Organisation'!$I$4:$I$1048576,0)),"
Not registered under the scheme")</f>
        <v xml:space="preserve">
Not registered under the scheme</v>
      </c>
      <c r="Q200" s="71"/>
      <c r="R200" s="71"/>
    </row>
    <row r="201" spans="1:18" s="3" customFormat="1" ht="20.100000000000001" customHeight="1" x14ac:dyDescent="0.25">
      <c r="A201" s="85">
        <v>198</v>
      </c>
      <c r="B201" s="1" t="s">
        <v>381</v>
      </c>
      <c r="C201" s="1" t="s">
        <v>382</v>
      </c>
      <c r="D201" s="76" t="s">
        <v>1457</v>
      </c>
      <c r="E201" s="3">
        <f>IF('Commission Search Engine'!$C$10="",0,--ISNUMBER(SEARCH('Commission Search Engine'!$C$10,'Registered Organisation'!C201)))</f>
        <v>0</v>
      </c>
      <c r="F201" s="3" t="str">
        <f>IF('Registered Organisation'!E201=1,COUNTIF('Registered Organisation'!$E$4:$E201,1),"")</f>
        <v/>
      </c>
      <c r="G201" s="3" t="str">
        <f>IFERROR(INDEX('Registered Organisation'!$C$4:$C$1048576,MATCH(ROWS('Registered Organisation'!$F$4:$F201),'Registered Organisation'!$F$4:$F$1048576,0)),"
Not registered under the scheme")</f>
        <v xml:space="preserve">
Not registered under the scheme</v>
      </c>
      <c r="H201" s="3">
        <f>IF('Commission Search Engine'!$C$18="",0,--ISNUMBER(SEARCH('Commission Search Engine'!$C$18,'Registered Organisation'!B201)))</f>
        <v>0</v>
      </c>
      <c r="I201" s="3" t="str">
        <f>IF(H201=1,COUNTIF('Registered Organisation'!$H$4:$H201,1),"")</f>
        <v/>
      </c>
      <c r="J201" s="3" t="str">
        <f>IFERROR(INDEX('Registered Organisation'!$B$4:$B$1048576,MATCH(ROWS('Registered Organisation'!$I$4:$I201),'Registered Organisation'!$I$4:$I$1048576,0)),"
Not registered under the scheme")</f>
        <v xml:space="preserve">
Not registered under the scheme</v>
      </c>
      <c r="Q201" s="71"/>
      <c r="R201" s="71"/>
    </row>
    <row r="202" spans="1:18" s="3" customFormat="1" ht="20.100000000000001" customHeight="1" x14ac:dyDescent="0.25">
      <c r="A202" s="85">
        <v>199</v>
      </c>
      <c r="B202" s="1" t="s">
        <v>827</v>
      </c>
      <c r="C202" s="1" t="s">
        <v>1352</v>
      </c>
      <c r="D202" s="76" t="s">
        <v>1458</v>
      </c>
      <c r="E202" s="3">
        <f>IF('Commission Search Engine'!$C$10="",0,--ISNUMBER(SEARCH('Commission Search Engine'!$C$10,'Registered Organisation'!C202)))</f>
        <v>0</v>
      </c>
      <c r="F202" s="3" t="str">
        <f>IF('Registered Organisation'!E202=1,COUNTIF('Registered Organisation'!$E$4:$E202,1),"")</f>
        <v/>
      </c>
      <c r="G202" s="3" t="str">
        <f>IFERROR(INDEX('Registered Organisation'!$C$4:$C$1048576,MATCH(ROWS('Registered Organisation'!$F$4:$F202),'Registered Organisation'!$F$4:$F$1048576,0)),"
Not registered under the scheme")</f>
        <v xml:space="preserve">
Not registered under the scheme</v>
      </c>
      <c r="H202" s="3">
        <f>IF('Commission Search Engine'!$C$18="",0,--ISNUMBER(SEARCH('Commission Search Engine'!$C$18,'Registered Organisation'!B202)))</f>
        <v>0</v>
      </c>
      <c r="I202" s="3" t="str">
        <f>IF(H202=1,COUNTIF('Registered Organisation'!$H$4:$H202,1),"")</f>
        <v/>
      </c>
      <c r="J202" s="3" t="str">
        <f>IFERROR(INDEX('Registered Organisation'!$B$4:$B$1048576,MATCH(ROWS('Registered Organisation'!$I$4:$I202),'Registered Organisation'!$I$4:$I$1048576,0)),"
Not registered under the scheme")</f>
        <v xml:space="preserve">
Not registered under the scheme</v>
      </c>
      <c r="Q202" s="71"/>
      <c r="R202" s="71"/>
    </row>
    <row r="203" spans="1:18" s="3" customFormat="1" ht="20.100000000000001" customHeight="1" x14ac:dyDescent="0.25">
      <c r="A203" s="85">
        <v>200</v>
      </c>
      <c r="B203" s="1" t="s">
        <v>383</v>
      </c>
      <c r="C203" s="1" t="s">
        <v>384</v>
      </c>
      <c r="D203" s="76" t="s">
        <v>1457</v>
      </c>
      <c r="E203" s="3">
        <f>IF('Commission Search Engine'!$C$10="",0,--ISNUMBER(SEARCH('Commission Search Engine'!$C$10,'Registered Organisation'!C203)))</f>
        <v>0</v>
      </c>
      <c r="F203" s="3" t="str">
        <f>IF('Registered Organisation'!E203=1,COUNTIF('Registered Organisation'!$E$4:$E203,1),"")</f>
        <v/>
      </c>
      <c r="G203" s="3" t="str">
        <f>IFERROR(INDEX('Registered Organisation'!$C$4:$C$1048576,MATCH(ROWS('Registered Organisation'!$F$4:$F203),'Registered Organisation'!$F$4:$F$1048576,0)),"
Not registered under the scheme")</f>
        <v xml:space="preserve">
Not registered under the scheme</v>
      </c>
      <c r="H203" s="3">
        <f>IF('Commission Search Engine'!$C$18="",0,--ISNUMBER(SEARCH('Commission Search Engine'!$C$18,'Registered Organisation'!B203)))</f>
        <v>0</v>
      </c>
      <c r="I203" s="3" t="str">
        <f>IF(H203=1,COUNTIF('Registered Organisation'!$H$4:$H203,1),"")</f>
        <v/>
      </c>
      <c r="J203" s="3" t="str">
        <f>IFERROR(INDEX('Registered Organisation'!$B$4:$B$1048576,MATCH(ROWS('Registered Organisation'!$I$4:$I203),'Registered Organisation'!$I$4:$I$1048576,0)),"
Not registered under the scheme")</f>
        <v xml:space="preserve">
Not registered under the scheme</v>
      </c>
      <c r="Q203" s="71"/>
      <c r="R203" s="71"/>
    </row>
    <row r="204" spans="1:18" s="3" customFormat="1" ht="20.100000000000001" customHeight="1" x14ac:dyDescent="0.25">
      <c r="A204" s="85">
        <v>201</v>
      </c>
      <c r="B204" s="1" t="s">
        <v>385</v>
      </c>
      <c r="C204" s="1" t="s">
        <v>386</v>
      </c>
      <c r="D204" s="76" t="s">
        <v>1457</v>
      </c>
      <c r="E204" s="3">
        <f>IF('Commission Search Engine'!$C$10="",0,--ISNUMBER(SEARCH('Commission Search Engine'!$C$10,'Registered Organisation'!C204)))</f>
        <v>0</v>
      </c>
      <c r="F204" s="3" t="str">
        <f>IF('Registered Organisation'!E204=1,COUNTIF('Registered Organisation'!$E$4:$E204,1),"")</f>
        <v/>
      </c>
      <c r="G204" s="3" t="str">
        <f>IFERROR(INDEX('Registered Organisation'!$C$4:$C$1048576,MATCH(ROWS('Registered Organisation'!$F$4:$F204),'Registered Organisation'!$F$4:$F$1048576,0)),"
Not registered under the scheme")</f>
        <v xml:space="preserve">
Not registered under the scheme</v>
      </c>
      <c r="H204" s="3">
        <f>IF('Commission Search Engine'!$C$18="",0,--ISNUMBER(SEARCH('Commission Search Engine'!$C$18,'Registered Organisation'!B204)))</f>
        <v>0</v>
      </c>
      <c r="I204" s="3" t="str">
        <f>IF(H204=1,COUNTIF('Registered Organisation'!$H$4:$H204,1),"")</f>
        <v/>
      </c>
      <c r="J204" s="3" t="str">
        <f>IFERROR(INDEX('Registered Organisation'!$B$4:$B$1048576,MATCH(ROWS('Registered Organisation'!$I$4:$I204),'Registered Organisation'!$I$4:$I$1048576,0)),"
Not registered under the scheme")</f>
        <v xml:space="preserve">
Not registered under the scheme</v>
      </c>
      <c r="Q204" s="71"/>
      <c r="R204" s="71"/>
    </row>
    <row r="205" spans="1:18" s="3" customFormat="1" ht="20.100000000000001" customHeight="1" x14ac:dyDescent="0.25">
      <c r="A205" s="85">
        <v>202</v>
      </c>
      <c r="B205" s="1" t="s">
        <v>387</v>
      </c>
      <c r="C205" s="1" t="s">
        <v>388</v>
      </c>
      <c r="D205" s="76" t="s">
        <v>1457</v>
      </c>
      <c r="E205" s="3">
        <f>IF('Commission Search Engine'!$C$10="",0,--ISNUMBER(SEARCH('Commission Search Engine'!$C$10,'Registered Organisation'!C205)))</f>
        <v>0</v>
      </c>
      <c r="F205" s="3" t="str">
        <f>IF('Registered Organisation'!E205=1,COUNTIF('Registered Organisation'!$E$4:$E205,1),"")</f>
        <v/>
      </c>
      <c r="G205" s="3" t="str">
        <f>IFERROR(INDEX('Registered Organisation'!$C$4:$C$1048576,MATCH(ROWS('Registered Organisation'!$F$4:$F205),'Registered Organisation'!$F$4:$F$1048576,0)),"
Not registered under the scheme")</f>
        <v xml:space="preserve">
Not registered under the scheme</v>
      </c>
      <c r="H205" s="3">
        <f>IF('Commission Search Engine'!$C$18="",0,--ISNUMBER(SEARCH('Commission Search Engine'!$C$18,'Registered Organisation'!B205)))</f>
        <v>0</v>
      </c>
      <c r="I205" s="3" t="str">
        <f>IF(H205=1,COUNTIF('Registered Organisation'!$H$4:$H205,1),"")</f>
        <v/>
      </c>
      <c r="J205" s="3" t="str">
        <f>IFERROR(INDEX('Registered Organisation'!$B$4:$B$1048576,MATCH(ROWS('Registered Organisation'!$I$4:$I205),'Registered Organisation'!$I$4:$I$1048576,0)),"
Not registered under the scheme")</f>
        <v xml:space="preserve">
Not registered under the scheme</v>
      </c>
      <c r="Q205" s="71"/>
      <c r="R205" s="71"/>
    </row>
    <row r="206" spans="1:18" s="3" customFormat="1" ht="20.100000000000001" customHeight="1" x14ac:dyDescent="0.25">
      <c r="A206" s="85">
        <v>203</v>
      </c>
      <c r="B206" s="1" t="s">
        <v>389</v>
      </c>
      <c r="C206" s="1" t="s">
        <v>390</v>
      </c>
      <c r="D206" s="76" t="s">
        <v>1457</v>
      </c>
      <c r="E206" s="3">
        <f>IF('Commission Search Engine'!$C$10="",0,--ISNUMBER(SEARCH('Commission Search Engine'!$C$10,'Registered Organisation'!C206)))</f>
        <v>0</v>
      </c>
      <c r="F206" s="3" t="str">
        <f>IF('Registered Organisation'!E206=1,COUNTIF('Registered Organisation'!$E$4:$E206,1),"")</f>
        <v/>
      </c>
      <c r="G206" s="3" t="str">
        <f>IFERROR(INDEX('Registered Organisation'!$C$4:$C$1048576,MATCH(ROWS('Registered Organisation'!$F$4:$F206),'Registered Organisation'!$F$4:$F$1048576,0)),"
Not registered under the scheme")</f>
        <v xml:space="preserve">
Not registered under the scheme</v>
      </c>
      <c r="H206" s="3">
        <f>IF('Commission Search Engine'!$C$18="",0,--ISNUMBER(SEARCH('Commission Search Engine'!$C$18,'Registered Organisation'!B206)))</f>
        <v>0</v>
      </c>
      <c r="I206" s="3" t="str">
        <f>IF(H206=1,COUNTIF('Registered Organisation'!$H$4:$H206,1),"")</f>
        <v/>
      </c>
      <c r="J206" s="3" t="str">
        <f>IFERROR(INDEX('Registered Organisation'!$B$4:$B$1048576,MATCH(ROWS('Registered Organisation'!$I$4:$I206),'Registered Organisation'!$I$4:$I$1048576,0)),"
Not registered under the scheme")</f>
        <v xml:space="preserve">
Not registered under the scheme</v>
      </c>
      <c r="Q206" s="71"/>
      <c r="R206" s="71"/>
    </row>
    <row r="207" spans="1:18" s="3" customFormat="1" ht="20.100000000000001" customHeight="1" x14ac:dyDescent="0.25">
      <c r="A207" s="85">
        <v>204</v>
      </c>
      <c r="B207" s="1" t="s">
        <v>391</v>
      </c>
      <c r="C207" s="1" t="s">
        <v>392</v>
      </c>
      <c r="D207" s="76" t="s">
        <v>1457</v>
      </c>
      <c r="E207" s="3">
        <f>IF('Commission Search Engine'!$C$10="",0,--ISNUMBER(SEARCH('Commission Search Engine'!$C$10,'Registered Organisation'!C207)))</f>
        <v>0</v>
      </c>
      <c r="F207" s="3" t="str">
        <f>IF('Registered Organisation'!E207=1,COUNTIF('Registered Organisation'!$E$4:$E207,1),"")</f>
        <v/>
      </c>
      <c r="G207" s="3" t="str">
        <f>IFERROR(INDEX('Registered Organisation'!$C$4:$C$1048576,MATCH(ROWS('Registered Organisation'!$F$4:$F207),'Registered Organisation'!$F$4:$F$1048576,0)),"
Not registered under the scheme")</f>
        <v xml:space="preserve">
Not registered under the scheme</v>
      </c>
      <c r="H207" s="3">
        <f>IF('Commission Search Engine'!$C$18="",0,--ISNUMBER(SEARCH('Commission Search Engine'!$C$18,'Registered Organisation'!B207)))</f>
        <v>0</v>
      </c>
      <c r="I207" s="3" t="str">
        <f>IF(H207=1,COUNTIF('Registered Organisation'!$H$4:$H207,1),"")</f>
        <v/>
      </c>
      <c r="J207" s="3" t="str">
        <f>IFERROR(INDEX('Registered Organisation'!$B$4:$B$1048576,MATCH(ROWS('Registered Organisation'!$I$4:$I207),'Registered Organisation'!$I$4:$I$1048576,0)),"
Not registered under the scheme")</f>
        <v xml:space="preserve">
Not registered under the scheme</v>
      </c>
      <c r="Q207" s="71"/>
      <c r="R207" s="71"/>
    </row>
    <row r="208" spans="1:18" s="3" customFormat="1" ht="20.100000000000001" customHeight="1" x14ac:dyDescent="0.25">
      <c r="A208" s="85">
        <v>205</v>
      </c>
      <c r="B208" s="1" t="s">
        <v>393</v>
      </c>
      <c r="C208" s="1" t="s">
        <v>394</v>
      </c>
      <c r="D208" s="76" t="s">
        <v>1457</v>
      </c>
      <c r="E208" s="3">
        <f>IF('Commission Search Engine'!$C$10="",0,--ISNUMBER(SEARCH('Commission Search Engine'!$C$10,'Registered Organisation'!C208)))</f>
        <v>0</v>
      </c>
      <c r="F208" s="3" t="str">
        <f>IF('Registered Organisation'!E208=1,COUNTIF('Registered Organisation'!$E$4:$E208,1),"")</f>
        <v/>
      </c>
      <c r="G208" s="3" t="str">
        <f>IFERROR(INDEX('Registered Organisation'!$C$4:$C$1048576,MATCH(ROWS('Registered Organisation'!$F$4:$F208),'Registered Organisation'!$F$4:$F$1048576,0)),"
Not registered under the scheme")</f>
        <v xml:space="preserve">
Not registered under the scheme</v>
      </c>
      <c r="H208" s="3">
        <f>IF('Commission Search Engine'!$C$18="",0,--ISNUMBER(SEARCH('Commission Search Engine'!$C$18,'Registered Organisation'!B208)))</f>
        <v>0</v>
      </c>
      <c r="I208" s="3" t="str">
        <f>IF(H208=1,COUNTIF('Registered Organisation'!$H$4:$H208,1),"")</f>
        <v/>
      </c>
      <c r="J208" s="3" t="str">
        <f>IFERROR(INDEX('Registered Organisation'!$B$4:$B$1048576,MATCH(ROWS('Registered Organisation'!$I$4:$I208),'Registered Organisation'!$I$4:$I$1048576,0)),"
Not registered under the scheme")</f>
        <v xml:space="preserve">
Not registered under the scheme</v>
      </c>
      <c r="Q208" s="71"/>
      <c r="R208" s="71"/>
    </row>
    <row r="209" spans="1:18" s="3" customFormat="1" ht="20.100000000000001" customHeight="1" x14ac:dyDescent="0.25">
      <c r="A209" s="85">
        <v>206</v>
      </c>
      <c r="B209" s="1" t="s">
        <v>395</v>
      </c>
      <c r="C209" s="1" t="s">
        <v>396</v>
      </c>
      <c r="D209" s="76" t="s">
        <v>1457</v>
      </c>
      <c r="E209" s="3">
        <f>IF('Commission Search Engine'!$C$10="",0,--ISNUMBER(SEARCH('Commission Search Engine'!$C$10,'Registered Organisation'!C209)))</f>
        <v>0</v>
      </c>
      <c r="F209" s="3" t="str">
        <f>IF('Registered Organisation'!E209=1,COUNTIF('Registered Organisation'!$E$4:$E209,1),"")</f>
        <v/>
      </c>
      <c r="G209" s="3" t="str">
        <f>IFERROR(INDEX('Registered Organisation'!$C$4:$C$1048576,MATCH(ROWS('Registered Organisation'!$F$4:$F209),'Registered Organisation'!$F$4:$F$1048576,0)),"
Not registered under the scheme")</f>
        <v xml:space="preserve">
Not registered under the scheme</v>
      </c>
      <c r="H209" s="3">
        <f>IF('Commission Search Engine'!$C$18="",0,--ISNUMBER(SEARCH('Commission Search Engine'!$C$18,'Registered Organisation'!B209)))</f>
        <v>0</v>
      </c>
      <c r="I209" s="3" t="str">
        <f>IF(H209=1,COUNTIF('Registered Organisation'!$H$4:$H209,1),"")</f>
        <v/>
      </c>
      <c r="J209" s="3" t="str">
        <f>IFERROR(INDEX('Registered Organisation'!$B$4:$B$1048576,MATCH(ROWS('Registered Organisation'!$I$4:$I209),'Registered Organisation'!$I$4:$I$1048576,0)),"
Not registered under the scheme")</f>
        <v xml:space="preserve">
Not registered under the scheme</v>
      </c>
      <c r="Q209" s="71"/>
      <c r="R209" s="71"/>
    </row>
    <row r="210" spans="1:18" s="3" customFormat="1" ht="20.100000000000001" customHeight="1" x14ac:dyDescent="0.25">
      <c r="A210" s="85">
        <v>207</v>
      </c>
      <c r="B210" s="1" t="s">
        <v>397</v>
      </c>
      <c r="C210" s="1" t="s">
        <v>398</v>
      </c>
      <c r="D210" s="76" t="s">
        <v>1457</v>
      </c>
      <c r="E210" s="3">
        <f>IF('Commission Search Engine'!$C$10="",0,--ISNUMBER(SEARCH('Commission Search Engine'!$C$10,'Registered Organisation'!C210)))</f>
        <v>0</v>
      </c>
      <c r="F210" s="3" t="str">
        <f>IF('Registered Organisation'!E210=1,COUNTIF('Registered Organisation'!$E$4:$E210,1),"")</f>
        <v/>
      </c>
      <c r="G210" s="3" t="str">
        <f>IFERROR(INDEX('Registered Organisation'!$C$4:$C$1048576,MATCH(ROWS('Registered Organisation'!$F$4:$F210),'Registered Organisation'!$F$4:$F$1048576,0)),"
Not registered under the scheme")</f>
        <v xml:space="preserve">
Not registered under the scheme</v>
      </c>
      <c r="H210" s="3">
        <f>IF('Commission Search Engine'!$C$18="",0,--ISNUMBER(SEARCH('Commission Search Engine'!$C$18,'Registered Organisation'!B210)))</f>
        <v>0</v>
      </c>
      <c r="I210" s="3" t="str">
        <f>IF(H210=1,COUNTIF('Registered Organisation'!$H$4:$H210,1),"")</f>
        <v/>
      </c>
      <c r="J210" s="3" t="str">
        <f>IFERROR(INDEX('Registered Organisation'!$B$4:$B$1048576,MATCH(ROWS('Registered Organisation'!$I$4:$I210),'Registered Organisation'!$I$4:$I$1048576,0)),"
Not registered under the scheme")</f>
        <v xml:space="preserve">
Not registered under the scheme</v>
      </c>
      <c r="Q210" s="71"/>
      <c r="R210" s="71"/>
    </row>
    <row r="211" spans="1:18" s="3" customFormat="1" ht="20.100000000000001" customHeight="1" x14ac:dyDescent="0.25">
      <c r="A211" s="85">
        <v>208</v>
      </c>
      <c r="B211" s="1" t="s">
        <v>399</v>
      </c>
      <c r="C211" s="1" t="s">
        <v>400</v>
      </c>
      <c r="D211" s="76" t="s">
        <v>1457</v>
      </c>
      <c r="E211" s="3">
        <f>IF('Commission Search Engine'!$C$10="",0,--ISNUMBER(SEARCH('Commission Search Engine'!$C$10,'Registered Organisation'!C211)))</f>
        <v>0</v>
      </c>
      <c r="F211" s="3" t="str">
        <f>IF('Registered Organisation'!E211=1,COUNTIF('Registered Organisation'!$E$4:$E211,1),"")</f>
        <v/>
      </c>
      <c r="G211" s="3" t="str">
        <f>IFERROR(INDEX('Registered Organisation'!$C$4:$C$1048576,MATCH(ROWS('Registered Organisation'!$F$4:$F211),'Registered Organisation'!$F$4:$F$1048576,0)),"
Not registered under the scheme")</f>
        <v xml:space="preserve">
Not registered under the scheme</v>
      </c>
      <c r="H211" s="3">
        <f>IF('Commission Search Engine'!$C$18="",0,--ISNUMBER(SEARCH('Commission Search Engine'!$C$18,'Registered Organisation'!B211)))</f>
        <v>0</v>
      </c>
      <c r="I211" s="3" t="str">
        <f>IF(H211=1,COUNTIF('Registered Organisation'!$H$4:$H211,1),"")</f>
        <v/>
      </c>
      <c r="J211" s="3" t="str">
        <f>IFERROR(INDEX('Registered Organisation'!$B$4:$B$1048576,MATCH(ROWS('Registered Organisation'!$I$4:$I211),'Registered Organisation'!$I$4:$I$1048576,0)),"
Not registered under the scheme")</f>
        <v xml:space="preserve">
Not registered under the scheme</v>
      </c>
      <c r="Q211" s="71"/>
      <c r="R211" s="71"/>
    </row>
    <row r="212" spans="1:18" s="3" customFormat="1" ht="20.100000000000001" customHeight="1" x14ac:dyDescent="0.25">
      <c r="A212" s="85">
        <v>209</v>
      </c>
      <c r="B212" s="1" t="s">
        <v>401</v>
      </c>
      <c r="C212" s="1" t="s">
        <v>402</v>
      </c>
      <c r="D212" s="76" t="s">
        <v>1457</v>
      </c>
      <c r="E212" s="3">
        <f>IF('Commission Search Engine'!$C$10="",0,--ISNUMBER(SEARCH('Commission Search Engine'!$C$10,'Registered Organisation'!C212)))</f>
        <v>0</v>
      </c>
      <c r="F212" s="3" t="str">
        <f>IF('Registered Organisation'!E212=1,COUNTIF('Registered Organisation'!$E$4:$E212,1),"")</f>
        <v/>
      </c>
      <c r="G212" s="3" t="str">
        <f>IFERROR(INDEX('Registered Organisation'!$C$4:$C$1048576,MATCH(ROWS('Registered Organisation'!$F$4:$F212),'Registered Organisation'!$F$4:$F$1048576,0)),"
Not registered under the scheme")</f>
        <v xml:space="preserve">
Not registered under the scheme</v>
      </c>
      <c r="H212" s="3">
        <f>IF('Commission Search Engine'!$C$18="",0,--ISNUMBER(SEARCH('Commission Search Engine'!$C$18,'Registered Organisation'!B212)))</f>
        <v>0</v>
      </c>
      <c r="I212" s="3" t="str">
        <f>IF(H212=1,COUNTIF('Registered Organisation'!$H$4:$H212,1),"")</f>
        <v/>
      </c>
      <c r="J212" s="3" t="str">
        <f>IFERROR(INDEX('Registered Organisation'!$B$4:$B$1048576,MATCH(ROWS('Registered Organisation'!$I$4:$I212),'Registered Organisation'!$I$4:$I$1048576,0)),"
Not registered under the scheme")</f>
        <v xml:space="preserve">
Not registered under the scheme</v>
      </c>
      <c r="Q212" s="71"/>
      <c r="R212" s="71"/>
    </row>
    <row r="213" spans="1:18" s="3" customFormat="1" ht="20.100000000000001" customHeight="1" x14ac:dyDescent="0.25">
      <c r="A213" s="85">
        <v>210</v>
      </c>
      <c r="B213" s="1" t="s">
        <v>403</v>
      </c>
      <c r="C213" s="1" t="s">
        <v>404</v>
      </c>
      <c r="D213" s="76" t="s">
        <v>1457</v>
      </c>
      <c r="E213" s="3">
        <f>IF('Commission Search Engine'!$C$10="",0,--ISNUMBER(SEARCH('Commission Search Engine'!$C$10,'Registered Organisation'!C213)))</f>
        <v>0</v>
      </c>
      <c r="F213" s="3" t="str">
        <f>IF('Registered Organisation'!E213=1,COUNTIF('Registered Organisation'!$E$4:$E213,1),"")</f>
        <v/>
      </c>
      <c r="G213" s="3" t="str">
        <f>IFERROR(INDEX('Registered Organisation'!$C$4:$C$1048576,MATCH(ROWS('Registered Organisation'!$F$4:$F213),'Registered Organisation'!$F$4:$F$1048576,0)),"
Not registered under the scheme")</f>
        <v xml:space="preserve">
Not registered under the scheme</v>
      </c>
      <c r="H213" s="3">
        <f>IF('Commission Search Engine'!$C$18="",0,--ISNUMBER(SEARCH('Commission Search Engine'!$C$18,'Registered Organisation'!B213)))</f>
        <v>0</v>
      </c>
      <c r="I213" s="3" t="str">
        <f>IF(H213=1,COUNTIF('Registered Organisation'!$H$4:$H213,1),"")</f>
        <v/>
      </c>
      <c r="J213" s="3" t="str">
        <f>IFERROR(INDEX('Registered Organisation'!$B$4:$B$1048576,MATCH(ROWS('Registered Organisation'!$I$4:$I213),'Registered Organisation'!$I$4:$I$1048576,0)),"
Not registered under the scheme")</f>
        <v xml:space="preserve">
Not registered under the scheme</v>
      </c>
      <c r="Q213" s="71"/>
      <c r="R213" s="71"/>
    </row>
    <row r="214" spans="1:18" s="3" customFormat="1" ht="20.100000000000001" customHeight="1" x14ac:dyDescent="0.25">
      <c r="A214" s="85">
        <v>211</v>
      </c>
      <c r="B214" s="1" t="s">
        <v>405</v>
      </c>
      <c r="C214" s="1" t="s">
        <v>406</v>
      </c>
      <c r="D214" s="76" t="s">
        <v>1457</v>
      </c>
      <c r="E214" s="3">
        <f>IF('Commission Search Engine'!$C$10="",0,--ISNUMBER(SEARCH('Commission Search Engine'!$C$10,'Registered Organisation'!C214)))</f>
        <v>0</v>
      </c>
      <c r="F214" s="3" t="str">
        <f>IF('Registered Organisation'!E214=1,COUNTIF('Registered Organisation'!$E$4:$E214,1),"")</f>
        <v/>
      </c>
      <c r="G214" s="3" t="str">
        <f>IFERROR(INDEX('Registered Organisation'!$C$4:$C$1048576,MATCH(ROWS('Registered Organisation'!$F$4:$F214),'Registered Organisation'!$F$4:$F$1048576,0)),"
Not registered under the scheme")</f>
        <v xml:space="preserve">
Not registered under the scheme</v>
      </c>
      <c r="H214" s="3">
        <f>IF('Commission Search Engine'!$C$18="",0,--ISNUMBER(SEARCH('Commission Search Engine'!$C$18,'Registered Organisation'!B214)))</f>
        <v>0</v>
      </c>
      <c r="I214" s="3" t="str">
        <f>IF(H214=1,COUNTIF('Registered Organisation'!$H$4:$H214,1),"")</f>
        <v/>
      </c>
      <c r="J214" s="3" t="str">
        <f>IFERROR(INDEX('Registered Organisation'!$B$4:$B$1048576,MATCH(ROWS('Registered Organisation'!$I$4:$I214),'Registered Organisation'!$I$4:$I$1048576,0)),"
Not registered under the scheme")</f>
        <v xml:space="preserve">
Not registered under the scheme</v>
      </c>
      <c r="Q214" s="71"/>
      <c r="R214" s="71"/>
    </row>
    <row r="215" spans="1:18" s="3" customFormat="1" ht="20.100000000000001" customHeight="1" x14ac:dyDescent="0.25">
      <c r="A215" s="85">
        <v>212</v>
      </c>
      <c r="B215" s="1" t="s">
        <v>407</v>
      </c>
      <c r="C215" s="1" t="s">
        <v>408</v>
      </c>
      <c r="D215" s="76" t="s">
        <v>1457</v>
      </c>
      <c r="E215" s="3">
        <f>IF('Commission Search Engine'!$C$10="",0,--ISNUMBER(SEARCH('Commission Search Engine'!$C$10,'Registered Organisation'!C215)))</f>
        <v>0</v>
      </c>
      <c r="F215" s="3" t="str">
        <f>IF('Registered Organisation'!E215=1,COUNTIF('Registered Organisation'!$E$4:$E215,1),"")</f>
        <v/>
      </c>
      <c r="G215" s="3" t="str">
        <f>IFERROR(INDEX('Registered Organisation'!$C$4:$C$1048576,MATCH(ROWS('Registered Organisation'!$F$4:$F215),'Registered Organisation'!$F$4:$F$1048576,0)),"
Not registered under the scheme")</f>
        <v xml:space="preserve">
Not registered under the scheme</v>
      </c>
      <c r="H215" s="3">
        <f>IF('Commission Search Engine'!$C$18="",0,--ISNUMBER(SEARCH('Commission Search Engine'!$C$18,'Registered Organisation'!B215)))</f>
        <v>0</v>
      </c>
      <c r="I215" s="3" t="str">
        <f>IF(H215=1,COUNTIF('Registered Organisation'!$H$4:$H215,1),"")</f>
        <v/>
      </c>
      <c r="J215" s="3" t="str">
        <f>IFERROR(INDEX('Registered Organisation'!$B$4:$B$1048576,MATCH(ROWS('Registered Organisation'!$I$4:$I215),'Registered Organisation'!$I$4:$I$1048576,0)),"
Not registered under the scheme")</f>
        <v xml:space="preserve">
Not registered under the scheme</v>
      </c>
      <c r="Q215" s="71"/>
      <c r="R215" s="71"/>
    </row>
    <row r="216" spans="1:18" s="3" customFormat="1" ht="20.100000000000001" customHeight="1" x14ac:dyDescent="0.25">
      <c r="A216" s="85">
        <v>213</v>
      </c>
      <c r="B216" s="1" t="s">
        <v>409</v>
      </c>
      <c r="C216" s="1" t="s">
        <v>410</v>
      </c>
      <c r="D216" s="76" t="s">
        <v>1457</v>
      </c>
      <c r="E216" s="3">
        <f>IF('Commission Search Engine'!$C$10="",0,--ISNUMBER(SEARCH('Commission Search Engine'!$C$10,'Registered Organisation'!C216)))</f>
        <v>0</v>
      </c>
      <c r="F216" s="3" t="str">
        <f>IF('Registered Organisation'!E216=1,COUNTIF('Registered Organisation'!$E$4:$E216,1),"")</f>
        <v/>
      </c>
      <c r="G216" s="3" t="str">
        <f>IFERROR(INDEX('Registered Organisation'!$C$4:$C$1048576,MATCH(ROWS('Registered Organisation'!$F$4:$F216),'Registered Organisation'!$F$4:$F$1048576,0)),"
Not registered under the scheme")</f>
        <v xml:space="preserve">
Not registered under the scheme</v>
      </c>
      <c r="H216" s="3">
        <f>IF('Commission Search Engine'!$C$18="",0,--ISNUMBER(SEARCH('Commission Search Engine'!$C$18,'Registered Organisation'!B216)))</f>
        <v>0</v>
      </c>
      <c r="I216" s="3" t="str">
        <f>IF(H216=1,COUNTIF('Registered Organisation'!$H$4:$H216,1),"")</f>
        <v/>
      </c>
      <c r="J216" s="3" t="str">
        <f>IFERROR(INDEX('Registered Organisation'!$B$4:$B$1048576,MATCH(ROWS('Registered Organisation'!$I$4:$I216),'Registered Organisation'!$I$4:$I$1048576,0)),"
Not registered under the scheme")</f>
        <v xml:space="preserve">
Not registered under the scheme</v>
      </c>
      <c r="Q216" s="71"/>
      <c r="R216" s="71"/>
    </row>
    <row r="217" spans="1:18" s="3" customFormat="1" ht="20.100000000000001" customHeight="1" x14ac:dyDescent="0.25">
      <c r="A217" s="85">
        <v>214</v>
      </c>
      <c r="B217" s="1" t="s">
        <v>411</v>
      </c>
      <c r="C217" s="1" t="s">
        <v>412</v>
      </c>
      <c r="D217" s="76" t="s">
        <v>1457</v>
      </c>
      <c r="E217" s="3">
        <f>IF('Commission Search Engine'!$C$10="",0,--ISNUMBER(SEARCH('Commission Search Engine'!$C$10,'Registered Organisation'!C217)))</f>
        <v>0</v>
      </c>
      <c r="F217" s="3" t="str">
        <f>IF('Registered Organisation'!E217=1,COUNTIF('Registered Organisation'!$E$4:$E217,1),"")</f>
        <v/>
      </c>
      <c r="G217" s="3" t="str">
        <f>IFERROR(INDEX('Registered Organisation'!$C$4:$C$1048576,MATCH(ROWS('Registered Organisation'!$F$4:$F217),'Registered Organisation'!$F$4:$F$1048576,0)),"
Not registered under the scheme")</f>
        <v xml:space="preserve">
Not registered under the scheme</v>
      </c>
      <c r="H217" s="3">
        <f>IF('Commission Search Engine'!$C$18="",0,--ISNUMBER(SEARCH('Commission Search Engine'!$C$18,'Registered Organisation'!B217)))</f>
        <v>0</v>
      </c>
      <c r="I217" s="3" t="str">
        <f>IF(H217=1,COUNTIF('Registered Organisation'!$H$4:$H217,1),"")</f>
        <v/>
      </c>
      <c r="J217" s="3" t="str">
        <f>IFERROR(INDEX('Registered Organisation'!$B$4:$B$1048576,MATCH(ROWS('Registered Organisation'!$I$4:$I217),'Registered Organisation'!$I$4:$I$1048576,0)),"
Not registered under the scheme")</f>
        <v xml:space="preserve">
Not registered under the scheme</v>
      </c>
      <c r="Q217" s="71"/>
      <c r="R217" s="71"/>
    </row>
    <row r="218" spans="1:18" s="3" customFormat="1" ht="20.100000000000001" customHeight="1" x14ac:dyDescent="0.25">
      <c r="A218" s="85">
        <v>215</v>
      </c>
      <c r="B218" s="1" t="s">
        <v>413</v>
      </c>
      <c r="C218" s="1" t="s">
        <v>414</v>
      </c>
      <c r="D218" s="76" t="s">
        <v>1457</v>
      </c>
      <c r="E218" s="3">
        <f>IF('Commission Search Engine'!$C$10="",0,--ISNUMBER(SEARCH('Commission Search Engine'!$C$10,'Registered Organisation'!C218)))</f>
        <v>0</v>
      </c>
      <c r="F218" s="3" t="str">
        <f>IF('Registered Organisation'!E218=1,COUNTIF('Registered Organisation'!$E$4:$E218,1),"")</f>
        <v/>
      </c>
      <c r="G218" s="3" t="str">
        <f>IFERROR(INDEX('Registered Organisation'!$C$4:$C$1048576,MATCH(ROWS('Registered Organisation'!$F$4:$F218),'Registered Organisation'!$F$4:$F$1048576,0)),"
Not registered under the scheme")</f>
        <v xml:space="preserve">
Not registered under the scheme</v>
      </c>
      <c r="H218" s="3">
        <f>IF('Commission Search Engine'!$C$18="",0,--ISNUMBER(SEARCH('Commission Search Engine'!$C$18,'Registered Organisation'!B218)))</f>
        <v>0</v>
      </c>
      <c r="I218" s="3" t="str">
        <f>IF(H218=1,COUNTIF('Registered Organisation'!$H$4:$H218,1),"")</f>
        <v/>
      </c>
      <c r="J218" s="3" t="str">
        <f>IFERROR(INDEX('Registered Organisation'!$B$4:$B$1048576,MATCH(ROWS('Registered Organisation'!$I$4:$I218),'Registered Organisation'!$I$4:$I$1048576,0)),"
Not registered under the scheme")</f>
        <v xml:space="preserve">
Not registered under the scheme</v>
      </c>
      <c r="Q218" s="71"/>
      <c r="R218" s="71"/>
    </row>
    <row r="219" spans="1:18" s="3" customFormat="1" ht="20.100000000000001" customHeight="1" x14ac:dyDescent="0.25">
      <c r="A219" s="85">
        <v>216</v>
      </c>
      <c r="B219" s="1" t="s">
        <v>1229</v>
      </c>
      <c r="C219" s="1" t="s">
        <v>1260</v>
      </c>
      <c r="D219" s="76" t="s">
        <v>1457</v>
      </c>
      <c r="E219" s="3">
        <f>IF('Commission Search Engine'!$C$10="",0,--ISNUMBER(SEARCH('Commission Search Engine'!$C$10,'Registered Organisation'!C219)))</f>
        <v>0</v>
      </c>
      <c r="F219" s="3" t="str">
        <f>IF('Registered Organisation'!E219=1,COUNTIF('Registered Organisation'!$E$4:$E219,1),"")</f>
        <v/>
      </c>
      <c r="G219" s="3" t="str">
        <f>IFERROR(INDEX('Registered Organisation'!$C$4:$C$1048576,MATCH(ROWS('Registered Organisation'!$F$4:$F219),'Registered Organisation'!$F$4:$F$1048576,0)),"
Not registered under the scheme")</f>
        <v xml:space="preserve">
Not registered under the scheme</v>
      </c>
      <c r="H219" s="3">
        <f>IF('Commission Search Engine'!$C$18="",0,--ISNUMBER(SEARCH('Commission Search Engine'!$C$18,'Registered Organisation'!B219)))</f>
        <v>0</v>
      </c>
      <c r="I219" s="3" t="str">
        <f>IF(H219=1,COUNTIF('Registered Organisation'!$H$4:$H219,1),"")</f>
        <v/>
      </c>
      <c r="J219" s="3" t="str">
        <f>IFERROR(INDEX('Registered Organisation'!$B$4:$B$1048576,MATCH(ROWS('Registered Organisation'!$I$4:$I219),'Registered Organisation'!$I$4:$I$1048576,0)),"
Not registered under the scheme")</f>
        <v xml:space="preserve">
Not registered under the scheme</v>
      </c>
      <c r="Q219" s="71"/>
      <c r="R219" s="71"/>
    </row>
    <row r="220" spans="1:18" s="3" customFormat="1" ht="20.100000000000001" customHeight="1" x14ac:dyDescent="0.25">
      <c r="A220" s="85">
        <v>217</v>
      </c>
      <c r="B220" s="1" t="s">
        <v>415</v>
      </c>
      <c r="C220" s="1" t="s">
        <v>416</v>
      </c>
      <c r="D220" s="76" t="s">
        <v>1457</v>
      </c>
      <c r="E220" s="3">
        <f>IF('Commission Search Engine'!$C$10="",0,--ISNUMBER(SEARCH('Commission Search Engine'!$C$10,'Registered Organisation'!C220)))</f>
        <v>0</v>
      </c>
      <c r="F220" s="3" t="str">
        <f>IF('Registered Organisation'!E220=1,COUNTIF('Registered Organisation'!$E$4:$E220,1),"")</f>
        <v/>
      </c>
      <c r="G220" s="3" t="str">
        <f>IFERROR(INDEX('Registered Organisation'!$C$4:$C$1048576,MATCH(ROWS('Registered Organisation'!$F$4:$F220),'Registered Organisation'!$F$4:$F$1048576,0)),"
Not registered under the scheme")</f>
        <v xml:space="preserve">
Not registered under the scheme</v>
      </c>
      <c r="H220" s="3">
        <f>IF('Commission Search Engine'!$C$18="",0,--ISNUMBER(SEARCH('Commission Search Engine'!$C$18,'Registered Organisation'!B220)))</f>
        <v>0</v>
      </c>
      <c r="I220" s="3" t="str">
        <f>IF(H220=1,COUNTIF('Registered Organisation'!$H$4:$H220,1),"")</f>
        <v/>
      </c>
      <c r="J220" s="3" t="str">
        <f>IFERROR(INDEX('Registered Organisation'!$B$4:$B$1048576,MATCH(ROWS('Registered Organisation'!$I$4:$I220),'Registered Organisation'!$I$4:$I$1048576,0)),"
Not registered under the scheme")</f>
        <v xml:space="preserve">
Not registered under the scheme</v>
      </c>
      <c r="Q220" s="71"/>
      <c r="R220" s="71"/>
    </row>
    <row r="221" spans="1:18" s="3" customFormat="1" ht="20.100000000000001" customHeight="1" x14ac:dyDescent="0.25">
      <c r="A221" s="85">
        <v>218</v>
      </c>
      <c r="B221" s="1" t="s">
        <v>417</v>
      </c>
      <c r="C221" s="1" t="s">
        <v>418</v>
      </c>
      <c r="D221" s="76" t="s">
        <v>1457</v>
      </c>
      <c r="E221" s="3">
        <f>IF('Commission Search Engine'!$C$10="",0,--ISNUMBER(SEARCH('Commission Search Engine'!$C$10,'Registered Organisation'!C221)))</f>
        <v>0</v>
      </c>
      <c r="F221" s="3" t="str">
        <f>IF('Registered Organisation'!E221=1,COUNTIF('Registered Organisation'!$E$4:$E221,1),"")</f>
        <v/>
      </c>
      <c r="G221" s="3" t="str">
        <f>IFERROR(INDEX('Registered Organisation'!$C$4:$C$1048576,MATCH(ROWS('Registered Organisation'!$F$4:$F221),'Registered Organisation'!$F$4:$F$1048576,0)),"
Not registered under the scheme")</f>
        <v xml:space="preserve">
Not registered under the scheme</v>
      </c>
      <c r="H221" s="3">
        <f>IF('Commission Search Engine'!$C$18="",0,--ISNUMBER(SEARCH('Commission Search Engine'!$C$18,'Registered Organisation'!B221)))</f>
        <v>0</v>
      </c>
      <c r="I221" s="3" t="str">
        <f>IF(H221=1,COUNTIF('Registered Organisation'!$H$4:$H221,1),"")</f>
        <v/>
      </c>
      <c r="J221" s="3" t="str">
        <f>IFERROR(INDEX('Registered Organisation'!$B$4:$B$1048576,MATCH(ROWS('Registered Organisation'!$I$4:$I221),'Registered Organisation'!$I$4:$I$1048576,0)),"
Not registered under the scheme")</f>
        <v xml:space="preserve">
Not registered under the scheme</v>
      </c>
      <c r="Q221" s="71"/>
      <c r="R221" s="71"/>
    </row>
    <row r="222" spans="1:18" s="3" customFormat="1" ht="20.100000000000001" customHeight="1" x14ac:dyDescent="0.25">
      <c r="A222" s="85">
        <v>219</v>
      </c>
      <c r="B222" s="1" t="s">
        <v>419</v>
      </c>
      <c r="C222" s="1" t="s">
        <v>420</v>
      </c>
      <c r="D222" s="76" t="s">
        <v>1458</v>
      </c>
      <c r="E222" s="3">
        <f>IF('Commission Search Engine'!$C$10="",0,--ISNUMBER(SEARCH('Commission Search Engine'!$C$10,'Registered Organisation'!C222)))</f>
        <v>0</v>
      </c>
      <c r="F222" s="3" t="str">
        <f>IF('Registered Organisation'!E222=1,COUNTIF('Registered Organisation'!$E$4:$E222,1),"")</f>
        <v/>
      </c>
      <c r="G222" s="3" t="str">
        <f>IFERROR(INDEX('Registered Organisation'!$C$4:$C$1048576,MATCH(ROWS('Registered Organisation'!$F$4:$F222),'Registered Organisation'!$F$4:$F$1048576,0)),"
Not registered under the scheme")</f>
        <v xml:space="preserve">
Not registered under the scheme</v>
      </c>
      <c r="H222" s="3">
        <f>IF('Commission Search Engine'!$C$18="",0,--ISNUMBER(SEARCH('Commission Search Engine'!$C$18,'Registered Organisation'!B222)))</f>
        <v>0</v>
      </c>
      <c r="I222" s="3" t="str">
        <f>IF(H222=1,COUNTIF('Registered Organisation'!$H$4:$H222,1),"")</f>
        <v/>
      </c>
      <c r="J222" s="3" t="str">
        <f>IFERROR(INDEX('Registered Organisation'!$B$4:$B$1048576,MATCH(ROWS('Registered Organisation'!$I$4:$I222),'Registered Organisation'!$I$4:$I$1048576,0)),"
Not registered under the scheme")</f>
        <v xml:space="preserve">
Not registered under the scheme</v>
      </c>
      <c r="Q222" s="71"/>
      <c r="R222" s="71"/>
    </row>
    <row r="223" spans="1:18" s="3" customFormat="1" ht="20.100000000000001" customHeight="1" x14ac:dyDescent="0.25">
      <c r="A223" s="85">
        <v>220</v>
      </c>
      <c r="B223" s="1" t="s">
        <v>421</v>
      </c>
      <c r="C223" s="1" t="s">
        <v>422</v>
      </c>
      <c r="D223" s="76" t="s">
        <v>1457</v>
      </c>
      <c r="E223" s="3">
        <f>IF('Commission Search Engine'!$C$10="",0,--ISNUMBER(SEARCH('Commission Search Engine'!$C$10,'Registered Organisation'!C223)))</f>
        <v>0</v>
      </c>
      <c r="F223" s="3" t="str">
        <f>IF('Registered Organisation'!E223=1,COUNTIF('Registered Organisation'!$E$4:$E223,1),"")</f>
        <v/>
      </c>
      <c r="G223" s="3" t="str">
        <f>IFERROR(INDEX('Registered Organisation'!$C$4:$C$1048576,MATCH(ROWS('Registered Organisation'!$F$4:$F223),'Registered Organisation'!$F$4:$F$1048576,0)),"
Not registered under the scheme")</f>
        <v xml:space="preserve">
Not registered under the scheme</v>
      </c>
      <c r="H223" s="3">
        <f>IF('Commission Search Engine'!$C$18="",0,--ISNUMBER(SEARCH('Commission Search Engine'!$C$18,'Registered Organisation'!B223)))</f>
        <v>0</v>
      </c>
      <c r="I223" s="3" t="str">
        <f>IF(H223=1,COUNTIF('Registered Organisation'!$H$4:$H223,1),"")</f>
        <v/>
      </c>
      <c r="J223" s="3" t="str">
        <f>IFERROR(INDEX('Registered Organisation'!$B$4:$B$1048576,MATCH(ROWS('Registered Organisation'!$I$4:$I223),'Registered Organisation'!$I$4:$I$1048576,0)),"
Not registered under the scheme")</f>
        <v xml:space="preserve">
Not registered under the scheme</v>
      </c>
      <c r="Q223" s="71"/>
      <c r="R223" s="71"/>
    </row>
    <row r="224" spans="1:18" s="3" customFormat="1" ht="20.100000000000001" customHeight="1" x14ac:dyDescent="0.25">
      <c r="A224" s="85">
        <v>221</v>
      </c>
      <c r="B224" s="1" t="s">
        <v>423</v>
      </c>
      <c r="C224" s="1" t="s">
        <v>424</v>
      </c>
      <c r="D224" s="76" t="s">
        <v>1457</v>
      </c>
      <c r="E224" s="3">
        <f>IF('Commission Search Engine'!$C$10="",0,--ISNUMBER(SEARCH('Commission Search Engine'!$C$10,'Registered Organisation'!C224)))</f>
        <v>0</v>
      </c>
      <c r="F224" s="3" t="str">
        <f>IF('Registered Organisation'!E224=1,COUNTIF('Registered Organisation'!$E$4:$E224,1),"")</f>
        <v/>
      </c>
      <c r="G224" s="3" t="str">
        <f>IFERROR(INDEX('Registered Organisation'!$C$4:$C$1048576,MATCH(ROWS('Registered Organisation'!$F$4:$F224),'Registered Organisation'!$F$4:$F$1048576,0)),"
Not registered under the scheme")</f>
        <v xml:space="preserve">
Not registered under the scheme</v>
      </c>
      <c r="H224" s="3">
        <f>IF('Commission Search Engine'!$C$18="",0,--ISNUMBER(SEARCH('Commission Search Engine'!$C$18,'Registered Organisation'!B224)))</f>
        <v>0</v>
      </c>
      <c r="I224" s="3" t="str">
        <f>IF(H224=1,COUNTIF('Registered Organisation'!$H$4:$H224,1),"")</f>
        <v/>
      </c>
      <c r="J224" s="3" t="str">
        <f>IFERROR(INDEX('Registered Organisation'!$B$4:$B$1048576,MATCH(ROWS('Registered Organisation'!$I$4:$I224),'Registered Organisation'!$I$4:$I$1048576,0)),"
Not registered under the scheme")</f>
        <v xml:space="preserve">
Not registered under the scheme</v>
      </c>
      <c r="Q224" s="71"/>
      <c r="R224" s="71"/>
    </row>
    <row r="225" spans="1:18" s="3" customFormat="1" ht="20.100000000000001" customHeight="1" x14ac:dyDescent="0.25">
      <c r="A225" s="85">
        <v>222</v>
      </c>
      <c r="B225" s="1" t="s">
        <v>425</v>
      </c>
      <c r="C225" s="1" t="s">
        <v>426</v>
      </c>
      <c r="D225" s="76" t="s">
        <v>1457</v>
      </c>
      <c r="E225" s="3">
        <f>IF('Commission Search Engine'!$C$10="",0,--ISNUMBER(SEARCH('Commission Search Engine'!$C$10,'Registered Organisation'!C225)))</f>
        <v>0</v>
      </c>
      <c r="F225" s="3" t="str">
        <f>IF('Registered Organisation'!E225=1,COUNTIF('Registered Organisation'!$E$4:$E225,1),"")</f>
        <v/>
      </c>
      <c r="G225" s="3" t="str">
        <f>IFERROR(INDEX('Registered Organisation'!$C$4:$C$1048576,MATCH(ROWS('Registered Organisation'!$F$4:$F225),'Registered Organisation'!$F$4:$F$1048576,0)),"
Not registered under the scheme")</f>
        <v xml:space="preserve">
Not registered under the scheme</v>
      </c>
      <c r="H225" s="3">
        <f>IF('Commission Search Engine'!$C$18="",0,--ISNUMBER(SEARCH('Commission Search Engine'!$C$18,'Registered Organisation'!B225)))</f>
        <v>0</v>
      </c>
      <c r="I225" s="3" t="str">
        <f>IF(H225=1,COUNTIF('Registered Organisation'!$H$4:$H225,1),"")</f>
        <v/>
      </c>
      <c r="J225" s="3" t="str">
        <f>IFERROR(INDEX('Registered Organisation'!$B$4:$B$1048576,MATCH(ROWS('Registered Organisation'!$I$4:$I225),'Registered Organisation'!$I$4:$I$1048576,0)),"
Not registered under the scheme")</f>
        <v xml:space="preserve">
Not registered under the scheme</v>
      </c>
      <c r="Q225" s="71"/>
      <c r="R225" s="71"/>
    </row>
    <row r="226" spans="1:18" s="3" customFormat="1" ht="20.100000000000001" customHeight="1" x14ac:dyDescent="0.25">
      <c r="A226" s="85">
        <v>223</v>
      </c>
      <c r="B226" s="1" t="s">
        <v>1212</v>
      </c>
      <c r="C226" s="1" t="s">
        <v>1261</v>
      </c>
      <c r="D226" s="76" t="s">
        <v>1457</v>
      </c>
      <c r="E226" s="3">
        <f>IF('Commission Search Engine'!$C$10="",0,--ISNUMBER(SEARCH('Commission Search Engine'!$C$10,'Registered Organisation'!C226)))</f>
        <v>0</v>
      </c>
      <c r="F226" s="3" t="str">
        <f>IF('Registered Organisation'!E226=1,COUNTIF('Registered Organisation'!$E$4:$E226,1),"")</f>
        <v/>
      </c>
      <c r="G226" s="3" t="str">
        <f>IFERROR(INDEX('Registered Organisation'!$C$4:$C$1048576,MATCH(ROWS('Registered Organisation'!$F$4:$F226),'Registered Organisation'!$F$4:$F$1048576,0)),"
Not registered under the scheme")</f>
        <v xml:space="preserve">
Not registered under the scheme</v>
      </c>
      <c r="H226" s="3">
        <f>IF('Commission Search Engine'!$C$18="",0,--ISNUMBER(SEARCH('Commission Search Engine'!$C$18,'Registered Organisation'!B226)))</f>
        <v>0</v>
      </c>
      <c r="I226" s="3" t="str">
        <f>IF(H226=1,COUNTIF('Registered Organisation'!$H$4:$H226,1),"")</f>
        <v/>
      </c>
      <c r="J226" s="3" t="str">
        <f>IFERROR(INDEX('Registered Organisation'!$B$4:$B$1048576,MATCH(ROWS('Registered Organisation'!$I$4:$I226),'Registered Organisation'!$I$4:$I$1048576,0)),"
Not registered under the scheme")</f>
        <v xml:space="preserve">
Not registered under the scheme</v>
      </c>
      <c r="Q226" s="71"/>
      <c r="R226" s="71"/>
    </row>
    <row r="227" spans="1:18" s="3" customFormat="1" ht="20.100000000000001" customHeight="1" x14ac:dyDescent="0.25">
      <c r="A227" s="85">
        <v>224</v>
      </c>
      <c r="B227" s="1" t="s">
        <v>427</v>
      </c>
      <c r="C227" s="1" t="s">
        <v>428</v>
      </c>
      <c r="D227" s="76" t="s">
        <v>1457</v>
      </c>
      <c r="E227" s="3">
        <f>IF('Commission Search Engine'!$C$10="",0,--ISNUMBER(SEARCH('Commission Search Engine'!$C$10,'Registered Organisation'!C227)))</f>
        <v>0</v>
      </c>
      <c r="F227" s="3" t="str">
        <f>IF('Registered Organisation'!E227=1,COUNTIF('Registered Organisation'!$E$4:$E227,1),"")</f>
        <v/>
      </c>
      <c r="G227" s="3" t="str">
        <f>IFERROR(INDEX('Registered Organisation'!$C$4:$C$1048576,MATCH(ROWS('Registered Organisation'!$F$4:$F227),'Registered Organisation'!$F$4:$F$1048576,0)),"
Not registered under the scheme")</f>
        <v xml:space="preserve">
Not registered under the scheme</v>
      </c>
      <c r="H227" s="3">
        <f>IF('Commission Search Engine'!$C$18="",0,--ISNUMBER(SEARCH('Commission Search Engine'!$C$18,'Registered Organisation'!B227)))</f>
        <v>0</v>
      </c>
      <c r="I227" s="3" t="str">
        <f>IF(H227=1,COUNTIF('Registered Organisation'!$H$4:$H227,1),"")</f>
        <v/>
      </c>
      <c r="J227" s="3" t="str">
        <f>IFERROR(INDEX('Registered Organisation'!$B$4:$B$1048576,MATCH(ROWS('Registered Organisation'!$I$4:$I227),'Registered Organisation'!$I$4:$I$1048576,0)),"
Not registered under the scheme")</f>
        <v xml:space="preserve">
Not registered under the scheme</v>
      </c>
      <c r="Q227" s="71"/>
      <c r="R227" s="71"/>
    </row>
    <row r="228" spans="1:18" s="3" customFormat="1" ht="20.100000000000001" customHeight="1" x14ac:dyDescent="0.25">
      <c r="A228" s="85">
        <v>225</v>
      </c>
      <c r="B228" s="1" t="s">
        <v>429</v>
      </c>
      <c r="C228" s="1" t="s">
        <v>430</v>
      </c>
      <c r="D228" s="76" t="s">
        <v>1457</v>
      </c>
      <c r="E228" s="3">
        <f>IF('Commission Search Engine'!$C$10="",0,--ISNUMBER(SEARCH('Commission Search Engine'!$C$10,'Registered Organisation'!C228)))</f>
        <v>0</v>
      </c>
      <c r="F228" s="3" t="str">
        <f>IF('Registered Organisation'!E228=1,COUNTIF('Registered Organisation'!$E$4:$E228,1),"")</f>
        <v/>
      </c>
      <c r="G228" s="3" t="str">
        <f>IFERROR(INDEX('Registered Organisation'!$C$4:$C$1048576,MATCH(ROWS('Registered Organisation'!$F$4:$F228),'Registered Organisation'!$F$4:$F$1048576,0)),"
Not registered under the scheme")</f>
        <v xml:space="preserve">
Not registered under the scheme</v>
      </c>
      <c r="H228" s="3">
        <f>IF('Commission Search Engine'!$C$18="",0,--ISNUMBER(SEARCH('Commission Search Engine'!$C$18,'Registered Organisation'!B228)))</f>
        <v>0</v>
      </c>
      <c r="I228" s="3" t="str">
        <f>IF(H228=1,COUNTIF('Registered Organisation'!$H$4:$H228,1),"")</f>
        <v/>
      </c>
      <c r="J228" s="3" t="str">
        <f>IFERROR(INDEX('Registered Organisation'!$B$4:$B$1048576,MATCH(ROWS('Registered Organisation'!$I$4:$I228),'Registered Organisation'!$I$4:$I$1048576,0)),"
Not registered under the scheme")</f>
        <v xml:space="preserve">
Not registered under the scheme</v>
      </c>
      <c r="Q228" s="71"/>
      <c r="R228" s="71"/>
    </row>
    <row r="229" spans="1:18" s="3" customFormat="1" ht="20.100000000000001" customHeight="1" x14ac:dyDescent="0.25">
      <c r="A229" s="85">
        <v>226</v>
      </c>
      <c r="B229" s="1" t="s">
        <v>1230</v>
      </c>
      <c r="C229" s="1" t="s">
        <v>1262</v>
      </c>
      <c r="D229" s="76" t="s">
        <v>1457</v>
      </c>
      <c r="E229" s="3">
        <f>IF('Commission Search Engine'!$C$10="",0,--ISNUMBER(SEARCH('Commission Search Engine'!$C$10,'Registered Organisation'!C229)))</f>
        <v>0</v>
      </c>
      <c r="F229" s="3" t="str">
        <f>IF('Registered Organisation'!E229=1,COUNTIF('Registered Organisation'!$E$4:$E229,1),"")</f>
        <v/>
      </c>
      <c r="G229" s="3" t="str">
        <f>IFERROR(INDEX('Registered Organisation'!$C$4:$C$1048576,MATCH(ROWS('Registered Organisation'!$F$4:$F229),'Registered Organisation'!$F$4:$F$1048576,0)),"
Not registered under the scheme")</f>
        <v xml:space="preserve">
Not registered under the scheme</v>
      </c>
      <c r="H229" s="3">
        <f>IF('Commission Search Engine'!$C$18="",0,--ISNUMBER(SEARCH('Commission Search Engine'!$C$18,'Registered Organisation'!B229)))</f>
        <v>0</v>
      </c>
      <c r="I229" s="3" t="str">
        <f>IF(H229=1,COUNTIF('Registered Organisation'!$H$4:$H229,1),"")</f>
        <v/>
      </c>
      <c r="J229" s="3" t="str">
        <f>IFERROR(INDEX('Registered Organisation'!$B$4:$B$1048576,MATCH(ROWS('Registered Organisation'!$I$4:$I229),'Registered Organisation'!$I$4:$I$1048576,0)),"
Not registered under the scheme")</f>
        <v xml:space="preserve">
Not registered under the scheme</v>
      </c>
      <c r="Q229" s="71"/>
      <c r="R229" s="71"/>
    </row>
    <row r="230" spans="1:18" s="3" customFormat="1" ht="20.100000000000001" customHeight="1" x14ac:dyDescent="0.25">
      <c r="A230" s="85">
        <v>227</v>
      </c>
      <c r="B230" s="1" t="s">
        <v>431</v>
      </c>
      <c r="C230" s="1" t="s">
        <v>432</v>
      </c>
      <c r="D230" s="76" t="s">
        <v>1457</v>
      </c>
      <c r="E230" s="3">
        <f>IF('Commission Search Engine'!$C$10="",0,--ISNUMBER(SEARCH('Commission Search Engine'!$C$10,'Registered Organisation'!C230)))</f>
        <v>0</v>
      </c>
      <c r="F230" s="3" t="str">
        <f>IF('Registered Organisation'!E230=1,COUNTIF('Registered Organisation'!$E$4:$E230,1),"")</f>
        <v/>
      </c>
      <c r="G230" s="3" t="str">
        <f>IFERROR(INDEX('Registered Organisation'!$C$4:$C$1048576,MATCH(ROWS('Registered Organisation'!$F$4:$F230),'Registered Organisation'!$F$4:$F$1048576,0)),"
Not registered under the scheme")</f>
        <v xml:space="preserve">
Not registered under the scheme</v>
      </c>
      <c r="H230" s="3">
        <f>IF('Commission Search Engine'!$C$18="",0,--ISNUMBER(SEARCH('Commission Search Engine'!$C$18,'Registered Organisation'!B230)))</f>
        <v>0</v>
      </c>
      <c r="I230" s="3" t="str">
        <f>IF(H230=1,COUNTIF('Registered Organisation'!$H$4:$H230,1),"")</f>
        <v/>
      </c>
      <c r="J230" s="3" t="str">
        <f>IFERROR(INDEX('Registered Organisation'!$B$4:$B$1048576,MATCH(ROWS('Registered Organisation'!$I$4:$I230),'Registered Organisation'!$I$4:$I$1048576,0)),"
Not registered under the scheme")</f>
        <v xml:space="preserve">
Not registered under the scheme</v>
      </c>
      <c r="Q230" s="71"/>
      <c r="R230" s="71"/>
    </row>
    <row r="231" spans="1:18" s="3" customFormat="1" ht="20.100000000000001" customHeight="1" x14ac:dyDescent="0.25">
      <c r="A231" s="85">
        <v>228</v>
      </c>
      <c r="B231" s="1" t="s">
        <v>433</v>
      </c>
      <c r="C231" s="1" t="s">
        <v>434</v>
      </c>
      <c r="D231" s="76" t="s">
        <v>1457</v>
      </c>
      <c r="E231" s="3">
        <f>IF('Commission Search Engine'!$C$10="",0,--ISNUMBER(SEARCH('Commission Search Engine'!$C$10,'Registered Organisation'!C231)))</f>
        <v>0</v>
      </c>
      <c r="F231" s="3" t="str">
        <f>IF('Registered Organisation'!E231=1,COUNTIF('Registered Organisation'!$E$4:$E231,1),"")</f>
        <v/>
      </c>
      <c r="G231" s="3" t="str">
        <f>IFERROR(INDEX('Registered Organisation'!$C$4:$C$1048576,MATCH(ROWS('Registered Organisation'!$F$4:$F231),'Registered Organisation'!$F$4:$F$1048576,0)),"
Not registered under the scheme")</f>
        <v xml:space="preserve">
Not registered under the scheme</v>
      </c>
      <c r="H231" s="3">
        <f>IF('Commission Search Engine'!$C$18="",0,--ISNUMBER(SEARCH('Commission Search Engine'!$C$18,'Registered Organisation'!B231)))</f>
        <v>0</v>
      </c>
      <c r="I231" s="3" t="str">
        <f>IF(H231=1,COUNTIF('Registered Organisation'!$H$4:$H231,1),"")</f>
        <v/>
      </c>
      <c r="J231" s="3" t="str">
        <f>IFERROR(INDEX('Registered Organisation'!$B$4:$B$1048576,MATCH(ROWS('Registered Organisation'!$I$4:$I231),'Registered Organisation'!$I$4:$I$1048576,0)),"
Not registered under the scheme")</f>
        <v xml:space="preserve">
Not registered under the scheme</v>
      </c>
      <c r="Q231" s="71"/>
      <c r="R231" s="71"/>
    </row>
    <row r="232" spans="1:18" s="3" customFormat="1" ht="20.100000000000001" customHeight="1" x14ac:dyDescent="0.25">
      <c r="A232" s="85">
        <v>229</v>
      </c>
      <c r="B232" s="1" t="s">
        <v>435</v>
      </c>
      <c r="C232" s="1" t="s">
        <v>436</v>
      </c>
      <c r="D232" s="76" t="s">
        <v>1458</v>
      </c>
      <c r="E232" s="3">
        <f>IF('Commission Search Engine'!$C$10="",0,--ISNUMBER(SEARCH('Commission Search Engine'!$C$10,'Registered Organisation'!C232)))</f>
        <v>0</v>
      </c>
      <c r="F232" s="3" t="str">
        <f>IF('Registered Organisation'!E232=1,COUNTIF('Registered Organisation'!$E$4:$E232,1),"")</f>
        <v/>
      </c>
      <c r="G232" s="3" t="str">
        <f>IFERROR(INDEX('Registered Organisation'!$C$4:$C$1048576,MATCH(ROWS('Registered Organisation'!$F$4:$F232),'Registered Organisation'!$F$4:$F$1048576,0)),"
Not registered under the scheme")</f>
        <v xml:space="preserve">
Not registered under the scheme</v>
      </c>
      <c r="H232" s="3">
        <f>IF('Commission Search Engine'!$C$18="",0,--ISNUMBER(SEARCH('Commission Search Engine'!$C$18,'Registered Organisation'!B232)))</f>
        <v>0</v>
      </c>
      <c r="I232" s="3" t="str">
        <f>IF(H232=1,COUNTIF('Registered Organisation'!$H$4:$H232,1),"")</f>
        <v/>
      </c>
      <c r="J232" s="3" t="str">
        <f>IFERROR(INDEX('Registered Organisation'!$B$4:$B$1048576,MATCH(ROWS('Registered Organisation'!$I$4:$I232),'Registered Organisation'!$I$4:$I$1048576,0)),"
Not registered under the scheme")</f>
        <v xml:space="preserve">
Not registered under the scheme</v>
      </c>
      <c r="Q232" s="71"/>
      <c r="R232" s="71"/>
    </row>
    <row r="233" spans="1:18" s="3" customFormat="1" ht="20.100000000000001" customHeight="1" x14ac:dyDescent="0.25">
      <c r="A233" s="85">
        <v>230</v>
      </c>
      <c r="B233" s="1" t="s">
        <v>437</v>
      </c>
      <c r="C233" s="1" t="s">
        <v>438</v>
      </c>
      <c r="D233" s="76" t="s">
        <v>1457</v>
      </c>
      <c r="E233" s="3">
        <f>IF('Commission Search Engine'!$C$10="",0,--ISNUMBER(SEARCH('Commission Search Engine'!$C$10,'Registered Organisation'!C233)))</f>
        <v>0</v>
      </c>
      <c r="F233" s="3" t="str">
        <f>IF('Registered Organisation'!E233=1,COUNTIF('Registered Organisation'!$E$4:$E233,1),"")</f>
        <v/>
      </c>
      <c r="G233" s="3" t="str">
        <f>IFERROR(INDEX('Registered Organisation'!$C$4:$C$1048576,MATCH(ROWS('Registered Organisation'!$F$4:$F233),'Registered Organisation'!$F$4:$F$1048576,0)),"
Not registered under the scheme")</f>
        <v xml:space="preserve">
Not registered under the scheme</v>
      </c>
      <c r="H233" s="3">
        <f>IF('Commission Search Engine'!$C$18="",0,--ISNUMBER(SEARCH('Commission Search Engine'!$C$18,'Registered Organisation'!B233)))</f>
        <v>0</v>
      </c>
      <c r="I233" s="3" t="str">
        <f>IF(H233=1,COUNTIF('Registered Organisation'!$H$4:$H233,1),"")</f>
        <v/>
      </c>
      <c r="J233" s="3" t="str">
        <f>IFERROR(INDEX('Registered Organisation'!$B$4:$B$1048576,MATCH(ROWS('Registered Organisation'!$I$4:$I233),'Registered Organisation'!$I$4:$I$1048576,0)),"
Not registered under the scheme")</f>
        <v xml:space="preserve">
Not registered under the scheme</v>
      </c>
      <c r="Q233" s="71"/>
      <c r="R233" s="71"/>
    </row>
    <row r="234" spans="1:18" s="3" customFormat="1" ht="20.100000000000001" customHeight="1" x14ac:dyDescent="0.25">
      <c r="A234" s="85">
        <v>231</v>
      </c>
      <c r="B234" s="1" t="s">
        <v>440</v>
      </c>
      <c r="C234" s="1" t="s">
        <v>441</v>
      </c>
      <c r="D234" s="76" t="s">
        <v>1457</v>
      </c>
      <c r="E234" s="3">
        <f>IF('Commission Search Engine'!$C$10="",0,--ISNUMBER(SEARCH('Commission Search Engine'!$C$10,'Registered Organisation'!C234)))</f>
        <v>0</v>
      </c>
      <c r="F234" s="3" t="str">
        <f>IF('Registered Organisation'!E234=1,COUNTIF('Registered Organisation'!$E$4:$E234,1),"")</f>
        <v/>
      </c>
      <c r="G234" s="3" t="str">
        <f>IFERROR(INDEX('Registered Organisation'!$C$4:$C$1048576,MATCH(ROWS('Registered Organisation'!$F$4:$F234),'Registered Organisation'!$F$4:$F$1048576,0)),"
Not registered under the scheme")</f>
        <v xml:space="preserve">
Not registered under the scheme</v>
      </c>
      <c r="H234" s="3">
        <f>IF('Commission Search Engine'!$C$18="",0,--ISNUMBER(SEARCH('Commission Search Engine'!$C$18,'Registered Organisation'!B234)))</f>
        <v>0</v>
      </c>
      <c r="I234" s="3" t="str">
        <f>IF(H234=1,COUNTIF('Registered Organisation'!$H$4:$H234,1),"")</f>
        <v/>
      </c>
      <c r="J234" s="3" t="str">
        <f>IFERROR(INDEX('Registered Organisation'!$B$4:$B$1048576,MATCH(ROWS('Registered Organisation'!$I$4:$I234),'Registered Organisation'!$I$4:$I$1048576,0)),"
Not registered under the scheme")</f>
        <v xml:space="preserve">
Not registered under the scheme</v>
      </c>
      <c r="Q234" s="71"/>
      <c r="R234" s="71"/>
    </row>
    <row r="235" spans="1:18" s="3" customFormat="1" ht="20.100000000000001" customHeight="1" x14ac:dyDescent="0.25">
      <c r="A235" s="85">
        <v>232</v>
      </c>
      <c r="B235" s="1" t="s">
        <v>442</v>
      </c>
      <c r="C235" s="1" t="s">
        <v>443</v>
      </c>
      <c r="D235" s="76" t="s">
        <v>1457</v>
      </c>
      <c r="E235" s="3">
        <f>IF('Commission Search Engine'!$C$10="",0,--ISNUMBER(SEARCH('Commission Search Engine'!$C$10,'Registered Organisation'!C235)))</f>
        <v>0</v>
      </c>
      <c r="F235" s="3" t="str">
        <f>IF('Registered Organisation'!E235=1,COUNTIF('Registered Organisation'!$E$4:$E235,1),"")</f>
        <v/>
      </c>
      <c r="G235" s="3" t="str">
        <f>IFERROR(INDEX('Registered Organisation'!$C$4:$C$1048576,MATCH(ROWS('Registered Organisation'!$F$4:$F235),'Registered Organisation'!$F$4:$F$1048576,0)),"
Not registered under the scheme")</f>
        <v xml:space="preserve">
Not registered under the scheme</v>
      </c>
      <c r="H235" s="3">
        <f>IF('Commission Search Engine'!$C$18="",0,--ISNUMBER(SEARCH('Commission Search Engine'!$C$18,'Registered Organisation'!B235)))</f>
        <v>0</v>
      </c>
      <c r="I235" s="3" t="str">
        <f>IF(H235=1,COUNTIF('Registered Organisation'!$H$4:$H235,1),"")</f>
        <v/>
      </c>
      <c r="J235" s="3" t="str">
        <f>IFERROR(INDEX('Registered Organisation'!$B$4:$B$1048576,MATCH(ROWS('Registered Organisation'!$I$4:$I235),'Registered Organisation'!$I$4:$I$1048576,0)),"
Not registered under the scheme")</f>
        <v xml:space="preserve">
Not registered under the scheme</v>
      </c>
      <c r="Q235" s="71"/>
      <c r="R235" s="71"/>
    </row>
    <row r="236" spans="1:18" s="3" customFormat="1" ht="20.100000000000001" customHeight="1" x14ac:dyDescent="0.25">
      <c r="A236" s="85">
        <v>233</v>
      </c>
      <c r="B236" s="1" t="s">
        <v>444</v>
      </c>
      <c r="C236" s="1" t="s">
        <v>445</v>
      </c>
      <c r="D236" s="76" t="s">
        <v>1457</v>
      </c>
      <c r="E236" s="3">
        <f>IF('Commission Search Engine'!$C$10="",0,--ISNUMBER(SEARCH('Commission Search Engine'!$C$10,'Registered Organisation'!C236)))</f>
        <v>0</v>
      </c>
      <c r="F236" s="3" t="str">
        <f>IF('Registered Organisation'!E236=1,COUNTIF('Registered Organisation'!$E$4:$E236,1),"")</f>
        <v/>
      </c>
      <c r="G236" s="3" t="str">
        <f>IFERROR(INDEX('Registered Organisation'!$C$4:$C$1048576,MATCH(ROWS('Registered Organisation'!$F$4:$F236),'Registered Organisation'!$F$4:$F$1048576,0)),"
Not registered under the scheme")</f>
        <v xml:space="preserve">
Not registered under the scheme</v>
      </c>
      <c r="H236" s="3">
        <f>IF('Commission Search Engine'!$C$18="",0,--ISNUMBER(SEARCH('Commission Search Engine'!$C$18,'Registered Organisation'!B236)))</f>
        <v>0</v>
      </c>
      <c r="I236" s="3" t="str">
        <f>IF(H236=1,COUNTIF('Registered Organisation'!$H$4:$H236,1),"")</f>
        <v/>
      </c>
      <c r="J236" s="3" t="str">
        <f>IFERROR(INDEX('Registered Organisation'!$B$4:$B$1048576,MATCH(ROWS('Registered Organisation'!$I$4:$I236),'Registered Organisation'!$I$4:$I$1048576,0)),"
Not registered under the scheme")</f>
        <v xml:space="preserve">
Not registered under the scheme</v>
      </c>
      <c r="Q236" s="71"/>
      <c r="R236" s="71"/>
    </row>
    <row r="237" spans="1:18" s="3" customFormat="1" ht="20.100000000000001" customHeight="1" x14ac:dyDescent="0.25">
      <c r="A237" s="85">
        <v>234</v>
      </c>
      <c r="B237" s="1" t="s">
        <v>446</v>
      </c>
      <c r="C237" s="1" t="s">
        <v>447</v>
      </c>
      <c r="D237" s="76" t="s">
        <v>1457</v>
      </c>
      <c r="E237" s="3">
        <f>IF('Commission Search Engine'!$C$10="",0,--ISNUMBER(SEARCH('Commission Search Engine'!$C$10,'Registered Organisation'!C237)))</f>
        <v>0</v>
      </c>
      <c r="F237" s="3" t="str">
        <f>IF('Registered Organisation'!E237=1,COUNTIF('Registered Organisation'!$E$4:$E237,1),"")</f>
        <v/>
      </c>
      <c r="G237" s="3" t="str">
        <f>IFERROR(INDEX('Registered Organisation'!$C$4:$C$1048576,MATCH(ROWS('Registered Organisation'!$F$4:$F237),'Registered Organisation'!$F$4:$F$1048576,0)),"
Not registered under the scheme")</f>
        <v xml:space="preserve">
Not registered under the scheme</v>
      </c>
      <c r="H237" s="3">
        <f>IF('Commission Search Engine'!$C$18="",0,--ISNUMBER(SEARCH('Commission Search Engine'!$C$18,'Registered Organisation'!B237)))</f>
        <v>0</v>
      </c>
      <c r="I237" s="3" t="str">
        <f>IF(H237=1,COUNTIF('Registered Organisation'!$H$4:$H237,1),"")</f>
        <v/>
      </c>
      <c r="J237" s="3" t="str">
        <f>IFERROR(INDEX('Registered Organisation'!$B$4:$B$1048576,MATCH(ROWS('Registered Organisation'!$I$4:$I237),'Registered Organisation'!$I$4:$I$1048576,0)),"
Not registered under the scheme")</f>
        <v xml:space="preserve">
Not registered under the scheme</v>
      </c>
      <c r="Q237" s="71"/>
      <c r="R237" s="71"/>
    </row>
    <row r="238" spans="1:18" s="3" customFormat="1" ht="20.100000000000001" customHeight="1" x14ac:dyDescent="0.25">
      <c r="A238" s="85">
        <v>235</v>
      </c>
      <c r="B238" s="1" t="s">
        <v>1231</v>
      </c>
      <c r="C238" s="1" t="s">
        <v>1263</v>
      </c>
      <c r="D238" s="76" t="s">
        <v>1457</v>
      </c>
      <c r="E238" s="3">
        <f>IF('Commission Search Engine'!$C$10="",0,--ISNUMBER(SEARCH('Commission Search Engine'!$C$10,'Registered Organisation'!C238)))</f>
        <v>0</v>
      </c>
      <c r="F238" s="3" t="str">
        <f>IF('Registered Organisation'!E238=1,COUNTIF('Registered Organisation'!$E$4:$E238,1),"")</f>
        <v/>
      </c>
      <c r="G238" s="3" t="str">
        <f>IFERROR(INDEX('Registered Organisation'!$C$4:$C$1048576,MATCH(ROWS('Registered Organisation'!$F$4:$F238),'Registered Organisation'!$F$4:$F$1048576,0)),"
Not registered under the scheme")</f>
        <v xml:space="preserve">
Not registered under the scheme</v>
      </c>
      <c r="H238" s="3">
        <f>IF('Commission Search Engine'!$C$18="",0,--ISNUMBER(SEARCH('Commission Search Engine'!$C$18,'Registered Organisation'!B238)))</f>
        <v>0</v>
      </c>
      <c r="I238" s="3" t="str">
        <f>IF(H238=1,COUNTIF('Registered Organisation'!$H$4:$H238,1),"")</f>
        <v/>
      </c>
      <c r="J238" s="3" t="str">
        <f>IFERROR(INDEX('Registered Organisation'!$B$4:$B$1048576,MATCH(ROWS('Registered Organisation'!$I$4:$I238),'Registered Organisation'!$I$4:$I$1048576,0)),"
Not registered under the scheme")</f>
        <v xml:space="preserve">
Not registered under the scheme</v>
      </c>
      <c r="Q238" s="71"/>
      <c r="R238" s="71"/>
    </row>
    <row r="239" spans="1:18" s="3" customFormat="1" ht="20.100000000000001" customHeight="1" x14ac:dyDescent="0.25">
      <c r="A239" s="85">
        <v>236</v>
      </c>
      <c r="B239" s="1" t="s">
        <v>448</v>
      </c>
      <c r="C239" s="1" t="s">
        <v>449</v>
      </c>
      <c r="D239" s="76" t="s">
        <v>1457</v>
      </c>
      <c r="E239" s="3">
        <f>IF('Commission Search Engine'!$C$10="",0,--ISNUMBER(SEARCH('Commission Search Engine'!$C$10,'Registered Organisation'!C239)))</f>
        <v>0</v>
      </c>
      <c r="F239" s="3" t="str">
        <f>IF('Registered Organisation'!E239=1,COUNTIF('Registered Organisation'!$E$4:$E239,1),"")</f>
        <v/>
      </c>
      <c r="G239" s="3" t="str">
        <f>IFERROR(INDEX('Registered Organisation'!$C$4:$C$1048576,MATCH(ROWS('Registered Organisation'!$F$4:$F239),'Registered Organisation'!$F$4:$F$1048576,0)),"
Not registered under the scheme")</f>
        <v xml:space="preserve">
Not registered under the scheme</v>
      </c>
      <c r="H239" s="3">
        <f>IF('Commission Search Engine'!$C$18="",0,--ISNUMBER(SEARCH('Commission Search Engine'!$C$18,'Registered Organisation'!B239)))</f>
        <v>0</v>
      </c>
      <c r="I239" s="3" t="str">
        <f>IF(H239=1,COUNTIF('Registered Organisation'!$H$4:$H239,1),"")</f>
        <v/>
      </c>
      <c r="J239" s="3" t="str">
        <f>IFERROR(INDEX('Registered Organisation'!$B$4:$B$1048576,MATCH(ROWS('Registered Organisation'!$I$4:$I239),'Registered Organisation'!$I$4:$I$1048576,0)),"
Not registered under the scheme")</f>
        <v xml:space="preserve">
Not registered under the scheme</v>
      </c>
      <c r="Q239" s="71"/>
      <c r="R239" s="71"/>
    </row>
    <row r="240" spans="1:18" s="3" customFormat="1" ht="20.100000000000001" customHeight="1" x14ac:dyDescent="0.25">
      <c r="A240" s="85">
        <v>237</v>
      </c>
      <c r="B240" s="1" t="s">
        <v>450</v>
      </c>
      <c r="C240" s="1" t="s">
        <v>451</v>
      </c>
      <c r="D240" s="76" t="s">
        <v>1457</v>
      </c>
      <c r="E240" s="3">
        <f>IF('Commission Search Engine'!$C$10="",0,--ISNUMBER(SEARCH('Commission Search Engine'!$C$10,'Registered Organisation'!C240)))</f>
        <v>0</v>
      </c>
      <c r="F240" s="3" t="str">
        <f>IF('Registered Organisation'!E240=1,COUNTIF('Registered Organisation'!$E$4:$E240,1),"")</f>
        <v/>
      </c>
      <c r="G240" s="3" t="str">
        <f>IFERROR(INDEX('Registered Organisation'!$C$4:$C$1048576,MATCH(ROWS('Registered Organisation'!$F$4:$F240),'Registered Organisation'!$F$4:$F$1048576,0)),"
Not registered under the scheme")</f>
        <v xml:space="preserve">
Not registered under the scheme</v>
      </c>
      <c r="H240" s="3">
        <f>IF('Commission Search Engine'!$C$18="",0,--ISNUMBER(SEARCH('Commission Search Engine'!$C$18,'Registered Organisation'!B240)))</f>
        <v>0</v>
      </c>
      <c r="I240" s="3" t="str">
        <f>IF(H240=1,COUNTIF('Registered Organisation'!$H$4:$H240,1),"")</f>
        <v/>
      </c>
      <c r="J240" s="3" t="str">
        <f>IFERROR(INDEX('Registered Organisation'!$B$4:$B$1048576,MATCH(ROWS('Registered Organisation'!$I$4:$I240),'Registered Organisation'!$I$4:$I$1048576,0)),"
Not registered under the scheme")</f>
        <v xml:space="preserve">
Not registered under the scheme</v>
      </c>
      <c r="Q240" s="71"/>
      <c r="R240" s="71"/>
    </row>
    <row r="241" spans="1:18" s="3" customFormat="1" ht="20.100000000000001" customHeight="1" x14ac:dyDescent="0.25">
      <c r="A241" s="85">
        <v>238</v>
      </c>
      <c r="B241" s="1" t="s">
        <v>452</v>
      </c>
      <c r="C241" s="1" t="s">
        <v>453</v>
      </c>
      <c r="D241" s="76" t="s">
        <v>1457</v>
      </c>
      <c r="E241" s="3">
        <f>IF('Commission Search Engine'!$C$10="",0,--ISNUMBER(SEARCH('Commission Search Engine'!$C$10,'Registered Organisation'!C241)))</f>
        <v>0</v>
      </c>
      <c r="F241" s="3" t="str">
        <f>IF('Registered Organisation'!E241=1,COUNTIF('Registered Organisation'!$E$4:$E241,1),"")</f>
        <v/>
      </c>
      <c r="G241" s="3" t="str">
        <f>IFERROR(INDEX('Registered Organisation'!$C$4:$C$1048576,MATCH(ROWS('Registered Organisation'!$F$4:$F241),'Registered Organisation'!$F$4:$F$1048576,0)),"
Not registered under the scheme")</f>
        <v xml:space="preserve">
Not registered under the scheme</v>
      </c>
      <c r="H241" s="3">
        <f>IF('Commission Search Engine'!$C$18="",0,--ISNUMBER(SEARCH('Commission Search Engine'!$C$18,'Registered Organisation'!B241)))</f>
        <v>0</v>
      </c>
      <c r="I241" s="3" t="str">
        <f>IF(H241=1,COUNTIF('Registered Organisation'!$H$4:$H241,1),"")</f>
        <v/>
      </c>
      <c r="J241" s="3" t="str">
        <f>IFERROR(INDEX('Registered Organisation'!$B$4:$B$1048576,MATCH(ROWS('Registered Organisation'!$I$4:$I241),'Registered Organisation'!$I$4:$I$1048576,0)),"
Not registered under the scheme")</f>
        <v xml:space="preserve">
Not registered under the scheme</v>
      </c>
      <c r="Q241" s="71"/>
      <c r="R241" s="71"/>
    </row>
    <row r="242" spans="1:18" s="3" customFormat="1" ht="20.100000000000001" customHeight="1" x14ac:dyDescent="0.25">
      <c r="A242" s="85">
        <v>239</v>
      </c>
      <c r="B242" s="1" t="s">
        <v>454</v>
      </c>
      <c r="C242" s="1" t="s">
        <v>455</v>
      </c>
      <c r="D242" s="76" t="s">
        <v>1457</v>
      </c>
      <c r="E242" s="3">
        <f>IF('Commission Search Engine'!$C$10="",0,--ISNUMBER(SEARCH('Commission Search Engine'!$C$10,'Registered Organisation'!C242)))</f>
        <v>0</v>
      </c>
      <c r="F242" s="3" t="str">
        <f>IF('Registered Organisation'!E242=1,COUNTIF('Registered Organisation'!$E$4:$E242,1),"")</f>
        <v/>
      </c>
      <c r="G242" s="3" t="str">
        <f>IFERROR(INDEX('Registered Organisation'!$C$4:$C$1048576,MATCH(ROWS('Registered Organisation'!$F$4:$F242),'Registered Organisation'!$F$4:$F$1048576,0)),"
Not registered under the scheme")</f>
        <v xml:space="preserve">
Not registered under the scheme</v>
      </c>
      <c r="H242" s="3">
        <f>IF('Commission Search Engine'!$C$18="",0,--ISNUMBER(SEARCH('Commission Search Engine'!$C$18,'Registered Organisation'!B242)))</f>
        <v>0</v>
      </c>
      <c r="I242" s="3" t="str">
        <f>IF(H242=1,COUNTIF('Registered Organisation'!$H$4:$H242,1),"")</f>
        <v/>
      </c>
      <c r="J242" s="3" t="str">
        <f>IFERROR(INDEX('Registered Organisation'!$B$4:$B$1048576,MATCH(ROWS('Registered Organisation'!$I$4:$I242),'Registered Organisation'!$I$4:$I$1048576,0)),"
Not registered under the scheme")</f>
        <v xml:space="preserve">
Not registered under the scheme</v>
      </c>
      <c r="Q242" s="71"/>
      <c r="R242" s="71"/>
    </row>
    <row r="243" spans="1:18" s="3" customFormat="1" ht="20.100000000000001" customHeight="1" x14ac:dyDescent="0.25">
      <c r="A243" s="85">
        <v>240</v>
      </c>
      <c r="B243" s="1" t="s">
        <v>456</v>
      </c>
      <c r="C243" s="1" t="s">
        <v>457</v>
      </c>
      <c r="D243" s="76" t="s">
        <v>1457</v>
      </c>
      <c r="E243" s="3">
        <f>IF('Commission Search Engine'!$C$10="",0,--ISNUMBER(SEARCH('Commission Search Engine'!$C$10,'Registered Organisation'!C243)))</f>
        <v>0</v>
      </c>
      <c r="F243" s="3" t="str">
        <f>IF('Registered Organisation'!E243=1,COUNTIF('Registered Organisation'!$E$4:$E243,1),"")</f>
        <v/>
      </c>
      <c r="G243" s="3" t="str">
        <f>IFERROR(INDEX('Registered Organisation'!$C$4:$C$1048576,MATCH(ROWS('Registered Organisation'!$F$4:$F243),'Registered Organisation'!$F$4:$F$1048576,0)),"
Not registered under the scheme")</f>
        <v xml:space="preserve">
Not registered under the scheme</v>
      </c>
      <c r="H243" s="3">
        <f>IF('Commission Search Engine'!$C$18="",0,--ISNUMBER(SEARCH('Commission Search Engine'!$C$18,'Registered Organisation'!B243)))</f>
        <v>0</v>
      </c>
      <c r="I243" s="3" t="str">
        <f>IF(H243=1,COUNTIF('Registered Organisation'!$H$4:$H243,1),"")</f>
        <v/>
      </c>
      <c r="J243" s="3" t="str">
        <f>IFERROR(INDEX('Registered Organisation'!$B$4:$B$1048576,MATCH(ROWS('Registered Organisation'!$I$4:$I243),'Registered Organisation'!$I$4:$I$1048576,0)),"
Not registered under the scheme")</f>
        <v xml:space="preserve">
Not registered under the scheme</v>
      </c>
      <c r="Q243" s="71"/>
      <c r="R243" s="71"/>
    </row>
    <row r="244" spans="1:18" s="3" customFormat="1" ht="20.100000000000001" customHeight="1" x14ac:dyDescent="0.25">
      <c r="A244" s="85">
        <v>241</v>
      </c>
      <c r="B244" s="1" t="s">
        <v>458</v>
      </c>
      <c r="C244" s="1" t="s">
        <v>459</v>
      </c>
      <c r="D244" s="76" t="s">
        <v>1457</v>
      </c>
      <c r="E244" s="3">
        <f>IF('Commission Search Engine'!$C$10="",0,--ISNUMBER(SEARCH('Commission Search Engine'!$C$10,'Registered Organisation'!C244)))</f>
        <v>0</v>
      </c>
      <c r="F244" s="3" t="str">
        <f>IF('Registered Organisation'!E244=1,COUNTIF('Registered Organisation'!$E$4:$E244,1),"")</f>
        <v/>
      </c>
      <c r="G244" s="3" t="str">
        <f>IFERROR(INDEX('Registered Organisation'!$C$4:$C$1048576,MATCH(ROWS('Registered Organisation'!$F$4:$F244),'Registered Organisation'!$F$4:$F$1048576,0)),"
Not registered under the scheme")</f>
        <v xml:space="preserve">
Not registered under the scheme</v>
      </c>
      <c r="H244" s="3">
        <f>IF('Commission Search Engine'!$C$18="",0,--ISNUMBER(SEARCH('Commission Search Engine'!$C$18,'Registered Organisation'!B244)))</f>
        <v>0</v>
      </c>
      <c r="I244" s="3" t="str">
        <f>IF(H244=1,COUNTIF('Registered Organisation'!$H$4:$H244,1),"")</f>
        <v/>
      </c>
      <c r="J244" s="3" t="str">
        <f>IFERROR(INDEX('Registered Organisation'!$B$4:$B$1048576,MATCH(ROWS('Registered Organisation'!$I$4:$I244),'Registered Organisation'!$I$4:$I$1048576,0)),"
Not registered under the scheme")</f>
        <v xml:space="preserve">
Not registered under the scheme</v>
      </c>
      <c r="Q244" s="71"/>
      <c r="R244" s="71"/>
    </row>
    <row r="245" spans="1:18" s="3" customFormat="1" ht="20.100000000000001" customHeight="1" x14ac:dyDescent="0.25">
      <c r="A245" s="85">
        <v>242</v>
      </c>
      <c r="B245" s="1" t="s">
        <v>460</v>
      </c>
      <c r="C245" s="1" t="s">
        <v>461</v>
      </c>
      <c r="D245" s="76" t="s">
        <v>1457</v>
      </c>
      <c r="E245" s="3">
        <f>IF('Commission Search Engine'!$C$10="",0,--ISNUMBER(SEARCH('Commission Search Engine'!$C$10,'Registered Organisation'!C245)))</f>
        <v>0</v>
      </c>
      <c r="F245" s="3" t="str">
        <f>IF('Registered Organisation'!E245=1,COUNTIF('Registered Organisation'!$E$4:$E245,1),"")</f>
        <v/>
      </c>
      <c r="G245" s="3" t="str">
        <f>IFERROR(INDEX('Registered Organisation'!$C$4:$C$1048576,MATCH(ROWS('Registered Organisation'!$F$4:$F245),'Registered Organisation'!$F$4:$F$1048576,0)),"
Not registered under the scheme")</f>
        <v xml:space="preserve">
Not registered under the scheme</v>
      </c>
      <c r="H245" s="3">
        <f>IF('Commission Search Engine'!$C$18="",0,--ISNUMBER(SEARCH('Commission Search Engine'!$C$18,'Registered Organisation'!B245)))</f>
        <v>0</v>
      </c>
      <c r="I245" s="3" t="str">
        <f>IF(H245=1,COUNTIF('Registered Organisation'!$H$4:$H245,1),"")</f>
        <v/>
      </c>
      <c r="J245" s="3" t="str">
        <f>IFERROR(INDEX('Registered Organisation'!$B$4:$B$1048576,MATCH(ROWS('Registered Organisation'!$I$4:$I245),'Registered Organisation'!$I$4:$I$1048576,0)),"
Not registered under the scheme")</f>
        <v xml:space="preserve">
Not registered under the scheme</v>
      </c>
      <c r="Q245" s="71"/>
      <c r="R245" s="71"/>
    </row>
    <row r="246" spans="1:18" s="3" customFormat="1" ht="20.100000000000001" customHeight="1" x14ac:dyDescent="0.25">
      <c r="A246" s="85">
        <v>243</v>
      </c>
      <c r="B246" s="1" t="s">
        <v>462</v>
      </c>
      <c r="C246" s="1" t="s">
        <v>463</v>
      </c>
      <c r="D246" s="76" t="s">
        <v>1457</v>
      </c>
      <c r="E246" s="3">
        <f>IF('Commission Search Engine'!$C$10="",0,--ISNUMBER(SEARCH('Commission Search Engine'!$C$10,'Registered Organisation'!C246)))</f>
        <v>0</v>
      </c>
      <c r="F246" s="3" t="str">
        <f>IF('Registered Organisation'!E246=1,COUNTIF('Registered Organisation'!$E$4:$E246,1),"")</f>
        <v/>
      </c>
      <c r="G246" s="3" t="str">
        <f>IFERROR(INDEX('Registered Organisation'!$C$4:$C$1048576,MATCH(ROWS('Registered Organisation'!$F$4:$F246),'Registered Organisation'!$F$4:$F$1048576,0)),"
Not registered under the scheme")</f>
        <v xml:space="preserve">
Not registered under the scheme</v>
      </c>
      <c r="H246" s="3">
        <f>IF('Commission Search Engine'!$C$18="",0,--ISNUMBER(SEARCH('Commission Search Engine'!$C$18,'Registered Organisation'!B246)))</f>
        <v>0</v>
      </c>
      <c r="I246" s="3" t="str">
        <f>IF(H246=1,COUNTIF('Registered Organisation'!$H$4:$H246,1),"")</f>
        <v/>
      </c>
      <c r="J246" s="3" t="str">
        <f>IFERROR(INDEX('Registered Organisation'!$B$4:$B$1048576,MATCH(ROWS('Registered Organisation'!$I$4:$I246),'Registered Organisation'!$I$4:$I$1048576,0)),"
Not registered under the scheme")</f>
        <v xml:space="preserve">
Not registered under the scheme</v>
      </c>
      <c r="Q246" s="71"/>
      <c r="R246" s="71"/>
    </row>
    <row r="247" spans="1:18" s="3" customFormat="1" ht="20.100000000000001" customHeight="1" x14ac:dyDescent="0.25">
      <c r="A247" s="85">
        <v>244</v>
      </c>
      <c r="B247" s="1" t="s">
        <v>464</v>
      </c>
      <c r="C247" s="1" t="s">
        <v>465</v>
      </c>
      <c r="D247" s="76" t="s">
        <v>1457</v>
      </c>
      <c r="E247" s="3">
        <f>IF('Commission Search Engine'!$C$10="",0,--ISNUMBER(SEARCH('Commission Search Engine'!$C$10,'Registered Organisation'!C247)))</f>
        <v>0</v>
      </c>
      <c r="F247" s="3" t="str">
        <f>IF('Registered Organisation'!E247=1,COUNTIF('Registered Organisation'!$E$4:$E247,1),"")</f>
        <v/>
      </c>
      <c r="G247" s="3" t="str">
        <f>IFERROR(INDEX('Registered Organisation'!$C$4:$C$1048576,MATCH(ROWS('Registered Organisation'!$F$4:$F247),'Registered Organisation'!$F$4:$F$1048576,0)),"
Not registered under the scheme")</f>
        <v xml:space="preserve">
Not registered under the scheme</v>
      </c>
      <c r="H247" s="3">
        <f>IF('Commission Search Engine'!$C$18="",0,--ISNUMBER(SEARCH('Commission Search Engine'!$C$18,'Registered Organisation'!B247)))</f>
        <v>0</v>
      </c>
      <c r="I247" s="3" t="str">
        <f>IF(H247=1,COUNTIF('Registered Organisation'!$H$4:$H247,1),"")</f>
        <v/>
      </c>
      <c r="J247" s="3" t="str">
        <f>IFERROR(INDEX('Registered Organisation'!$B$4:$B$1048576,MATCH(ROWS('Registered Organisation'!$I$4:$I247),'Registered Organisation'!$I$4:$I$1048576,0)),"
Not registered under the scheme")</f>
        <v xml:space="preserve">
Not registered under the scheme</v>
      </c>
      <c r="Q247" s="71"/>
      <c r="R247" s="71"/>
    </row>
    <row r="248" spans="1:18" s="3" customFormat="1" ht="20.100000000000001" customHeight="1" x14ac:dyDescent="0.25">
      <c r="A248" s="85">
        <v>245</v>
      </c>
      <c r="B248" s="1" t="s">
        <v>466</v>
      </c>
      <c r="C248" s="1" t="s">
        <v>467</v>
      </c>
      <c r="D248" s="76" t="s">
        <v>1457</v>
      </c>
      <c r="E248" s="3">
        <f>IF('Commission Search Engine'!$C$10="",0,--ISNUMBER(SEARCH('Commission Search Engine'!$C$10,'Registered Organisation'!C248)))</f>
        <v>0</v>
      </c>
      <c r="F248" s="3" t="str">
        <f>IF('Registered Organisation'!E248=1,COUNTIF('Registered Organisation'!$E$4:$E248,1),"")</f>
        <v/>
      </c>
      <c r="G248" s="3" t="str">
        <f>IFERROR(INDEX('Registered Organisation'!$C$4:$C$1048576,MATCH(ROWS('Registered Organisation'!$F$4:$F248),'Registered Organisation'!$F$4:$F$1048576,0)),"
Not registered under the scheme")</f>
        <v xml:space="preserve">
Not registered under the scheme</v>
      </c>
      <c r="H248" s="3">
        <f>IF('Commission Search Engine'!$C$18="",0,--ISNUMBER(SEARCH('Commission Search Engine'!$C$18,'Registered Organisation'!B248)))</f>
        <v>0</v>
      </c>
      <c r="I248" s="3" t="str">
        <f>IF(H248=1,COUNTIF('Registered Organisation'!$H$4:$H248,1),"")</f>
        <v/>
      </c>
      <c r="J248" s="3" t="str">
        <f>IFERROR(INDEX('Registered Organisation'!$B$4:$B$1048576,MATCH(ROWS('Registered Organisation'!$I$4:$I248),'Registered Organisation'!$I$4:$I$1048576,0)),"
Not registered under the scheme")</f>
        <v xml:space="preserve">
Not registered under the scheme</v>
      </c>
      <c r="Q248" s="71"/>
      <c r="R248" s="71"/>
    </row>
    <row r="249" spans="1:18" s="3" customFormat="1" ht="20.100000000000001" customHeight="1" x14ac:dyDescent="0.25">
      <c r="A249" s="85">
        <v>246</v>
      </c>
      <c r="B249" s="1" t="s">
        <v>468</v>
      </c>
      <c r="C249" s="1" t="s">
        <v>469</v>
      </c>
      <c r="D249" s="76" t="s">
        <v>1458</v>
      </c>
      <c r="E249" s="3">
        <f>IF('Commission Search Engine'!$C$10="",0,--ISNUMBER(SEARCH('Commission Search Engine'!$C$10,'Registered Organisation'!C249)))</f>
        <v>0</v>
      </c>
      <c r="F249" s="3" t="str">
        <f>IF('Registered Organisation'!E249=1,COUNTIF('Registered Organisation'!$E$4:$E249,1),"")</f>
        <v/>
      </c>
      <c r="G249" s="3" t="str">
        <f>IFERROR(INDEX('Registered Organisation'!$C$4:$C$1048576,MATCH(ROWS('Registered Organisation'!$F$4:$F249),'Registered Organisation'!$F$4:$F$1048576,0)),"
Not registered under the scheme")</f>
        <v xml:space="preserve">
Not registered under the scheme</v>
      </c>
      <c r="H249" s="3">
        <f>IF('Commission Search Engine'!$C$18="",0,--ISNUMBER(SEARCH('Commission Search Engine'!$C$18,'Registered Organisation'!B249)))</f>
        <v>0</v>
      </c>
      <c r="I249" s="3" t="str">
        <f>IF(H249=1,COUNTIF('Registered Organisation'!$H$4:$H249,1),"")</f>
        <v/>
      </c>
      <c r="J249" s="3" t="str">
        <f>IFERROR(INDEX('Registered Organisation'!$B$4:$B$1048576,MATCH(ROWS('Registered Organisation'!$I$4:$I249),'Registered Organisation'!$I$4:$I$1048576,0)),"
Not registered under the scheme")</f>
        <v xml:space="preserve">
Not registered under the scheme</v>
      </c>
      <c r="Q249" s="71"/>
      <c r="R249" s="71"/>
    </row>
    <row r="250" spans="1:18" s="3" customFormat="1" ht="20.100000000000001" customHeight="1" x14ac:dyDescent="0.25">
      <c r="A250" s="85">
        <v>247</v>
      </c>
      <c r="B250" s="1" t="s">
        <v>470</v>
      </c>
      <c r="C250" s="1" t="s">
        <v>471</v>
      </c>
      <c r="D250" s="76" t="s">
        <v>1457</v>
      </c>
      <c r="E250" s="3">
        <f>IF('Commission Search Engine'!$C$10="",0,--ISNUMBER(SEARCH('Commission Search Engine'!$C$10,'Registered Organisation'!C250)))</f>
        <v>0</v>
      </c>
      <c r="F250" s="3" t="str">
        <f>IF('Registered Organisation'!E250=1,COUNTIF('Registered Organisation'!$E$4:$E250,1),"")</f>
        <v/>
      </c>
      <c r="G250" s="3" t="str">
        <f>IFERROR(INDEX('Registered Organisation'!$C$4:$C$1048576,MATCH(ROWS('Registered Organisation'!$F$4:$F250),'Registered Organisation'!$F$4:$F$1048576,0)),"
Not registered under the scheme")</f>
        <v xml:space="preserve">
Not registered under the scheme</v>
      </c>
      <c r="H250" s="3">
        <f>IF('Commission Search Engine'!$C$18="",0,--ISNUMBER(SEARCH('Commission Search Engine'!$C$18,'Registered Organisation'!B250)))</f>
        <v>0</v>
      </c>
      <c r="I250" s="3" t="str">
        <f>IF(H250=1,COUNTIF('Registered Organisation'!$H$4:$H250,1),"")</f>
        <v/>
      </c>
      <c r="J250" s="3" t="str">
        <f>IFERROR(INDEX('Registered Organisation'!$B$4:$B$1048576,MATCH(ROWS('Registered Organisation'!$I$4:$I250),'Registered Organisation'!$I$4:$I$1048576,0)),"
Not registered under the scheme")</f>
        <v xml:space="preserve">
Not registered under the scheme</v>
      </c>
      <c r="Q250" s="71"/>
      <c r="R250" s="71"/>
    </row>
    <row r="251" spans="1:18" s="3" customFormat="1" ht="20.100000000000001" customHeight="1" x14ac:dyDescent="0.25">
      <c r="A251" s="85">
        <v>248</v>
      </c>
      <c r="B251" s="1" t="s">
        <v>472</v>
      </c>
      <c r="C251" s="1" t="s">
        <v>473</v>
      </c>
      <c r="D251" s="76" t="s">
        <v>1457</v>
      </c>
      <c r="E251" s="3">
        <f>IF('Commission Search Engine'!$C$10="",0,--ISNUMBER(SEARCH('Commission Search Engine'!$C$10,'Registered Organisation'!C251)))</f>
        <v>0</v>
      </c>
      <c r="F251" s="3" t="str">
        <f>IF('Registered Organisation'!E251=1,COUNTIF('Registered Organisation'!$E$4:$E251,1),"")</f>
        <v/>
      </c>
      <c r="G251" s="3" t="str">
        <f>IFERROR(INDEX('Registered Organisation'!$C$4:$C$1048576,MATCH(ROWS('Registered Organisation'!$F$4:$F251),'Registered Organisation'!$F$4:$F$1048576,0)),"
Not registered under the scheme")</f>
        <v xml:space="preserve">
Not registered under the scheme</v>
      </c>
      <c r="H251" s="3">
        <f>IF('Commission Search Engine'!$C$18="",0,--ISNUMBER(SEARCH('Commission Search Engine'!$C$18,'Registered Organisation'!B251)))</f>
        <v>0</v>
      </c>
      <c r="I251" s="3" t="str">
        <f>IF(H251=1,COUNTIF('Registered Organisation'!$H$4:$H251,1),"")</f>
        <v/>
      </c>
      <c r="J251" s="3" t="str">
        <f>IFERROR(INDEX('Registered Organisation'!$B$4:$B$1048576,MATCH(ROWS('Registered Organisation'!$I$4:$I251),'Registered Organisation'!$I$4:$I$1048576,0)),"
Not registered under the scheme")</f>
        <v xml:space="preserve">
Not registered under the scheme</v>
      </c>
      <c r="Q251" s="71"/>
      <c r="R251" s="71"/>
    </row>
    <row r="252" spans="1:18" s="3" customFormat="1" ht="20.100000000000001" customHeight="1" x14ac:dyDescent="0.25">
      <c r="A252" s="85">
        <v>249</v>
      </c>
      <c r="B252" s="1" t="s">
        <v>474</v>
      </c>
      <c r="C252" s="1" t="s">
        <v>475</v>
      </c>
      <c r="D252" s="76" t="s">
        <v>1457</v>
      </c>
      <c r="E252" s="3">
        <f>IF('Commission Search Engine'!$C$10="",0,--ISNUMBER(SEARCH('Commission Search Engine'!$C$10,'Registered Organisation'!C252)))</f>
        <v>0</v>
      </c>
      <c r="F252" s="3" t="str">
        <f>IF('Registered Organisation'!E252=1,COUNTIF('Registered Organisation'!$E$4:$E252,1),"")</f>
        <v/>
      </c>
      <c r="G252" s="3" t="str">
        <f>IFERROR(INDEX('Registered Organisation'!$C$4:$C$1048576,MATCH(ROWS('Registered Organisation'!$F$4:$F252),'Registered Organisation'!$F$4:$F$1048576,0)),"
Not registered under the scheme")</f>
        <v xml:space="preserve">
Not registered under the scheme</v>
      </c>
      <c r="H252" s="3">
        <f>IF('Commission Search Engine'!$C$18="",0,--ISNUMBER(SEARCH('Commission Search Engine'!$C$18,'Registered Organisation'!B252)))</f>
        <v>0</v>
      </c>
      <c r="I252" s="3" t="str">
        <f>IF(H252=1,COUNTIF('Registered Organisation'!$H$4:$H252,1),"")</f>
        <v/>
      </c>
      <c r="J252" s="3" t="str">
        <f>IFERROR(INDEX('Registered Organisation'!$B$4:$B$1048576,MATCH(ROWS('Registered Organisation'!$I$4:$I252),'Registered Organisation'!$I$4:$I$1048576,0)),"
Not registered under the scheme")</f>
        <v xml:space="preserve">
Not registered under the scheme</v>
      </c>
      <c r="Q252" s="71"/>
      <c r="R252" s="71"/>
    </row>
    <row r="253" spans="1:18" s="3" customFormat="1" ht="20.100000000000001" customHeight="1" x14ac:dyDescent="0.25">
      <c r="A253" s="85">
        <v>250</v>
      </c>
      <c r="B253" s="1" t="s">
        <v>476</v>
      </c>
      <c r="C253" s="1" t="s">
        <v>477</v>
      </c>
      <c r="D253" s="76" t="s">
        <v>1457</v>
      </c>
      <c r="E253" s="3">
        <f>IF('Commission Search Engine'!$C$10="",0,--ISNUMBER(SEARCH('Commission Search Engine'!$C$10,'Registered Organisation'!C253)))</f>
        <v>0</v>
      </c>
      <c r="F253" s="3" t="str">
        <f>IF('Registered Organisation'!E253=1,COUNTIF('Registered Organisation'!$E$4:$E253,1),"")</f>
        <v/>
      </c>
      <c r="G253" s="3" t="str">
        <f>IFERROR(INDEX('Registered Organisation'!$C$4:$C$1048576,MATCH(ROWS('Registered Organisation'!$F$4:$F253),'Registered Organisation'!$F$4:$F$1048576,0)),"
Not registered under the scheme")</f>
        <v xml:space="preserve">
Not registered under the scheme</v>
      </c>
      <c r="H253" s="3">
        <f>IF('Commission Search Engine'!$C$18="",0,--ISNUMBER(SEARCH('Commission Search Engine'!$C$18,'Registered Organisation'!B253)))</f>
        <v>0</v>
      </c>
      <c r="I253" s="3" t="str">
        <f>IF(H253=1,COUNTIF('Registered Organisation'!$H$4:$H253,1),"")</f>
        <v/>
      </c>
      <c r="J253" s="3" t="str">
        <f>IFERROR(INDEX('Registered Organisation'!$B$4:$B$1048576,MATCH(ROWS('Registered Organisation'!$I$4:$I253),'Registered Organisation'!$I$4:$I$1048576,0)),"
Not registered under the scheme")</f>
        <v xml:space="preserve">
Not registered under the scheme</v>
      </c>
      <c r="Q253" s="71"/>
      <c r="R253" s="71"/>
    </row>
    <row r="254" spans="1:18" s="3" customFormat="1" ht="20.100000000000001" customHeight="1" x14ac:dyDescent="0.25">
      <c r="A254" s="85">
        <v>251</v>
      </c>
      <c r="B254" s="1" t="s">
        <v>478</v>
      </c>
      <c r="C254" s="1" t="s">
        <v>479</v>
      </c>
      <c r="D254" s="76" t="s">
        <v>1457</v>
      </c>
      <c r="E254" s="3">
        <f>IF('Commission Search Engine'!$C$10="",0,--ISNUMBER(SEARCH('Commission Search Engine'!$C$10,'Registered Organisation'!C254)))</f>
        <v>0</v>
      </c>
      <c r="F254" s="3" t="str">
        <f>IF('Registered Organisation'!E254=1,COUNTIF('Registered Organisation'!$E$4:$E254,1),"")</f>
        <v/>
      </c>
      <c r="G254" s="3" t="str">
        <f>IFERROR(INDEX('Registered Organisation'!$C$4:$C$1048576,MATCH(ROWS('Registered Organisation'!$F$4:$F254),'Registered Organisation'!$F$4:$F$1048576,0)),"
Not registered under the scheme")</f>
        <v xml:space="preserve">
Not registered under the scheme</v>
      </c>
      <c r="H254" s="3">
        <f>IF('Commission Search Engine'!$C$18="",0,--ISNUMBER(SEARCH('Commission Search Engine'!$C$18,'Registered Organisation'!B254)))</f>
        <v>0</v>
      </c>
      <c r="I254" s="3" t="str">
        <f>IF(H254=1,COUNTIF('Registered Organisation'!$H$4:$H254,1),"")</f>
        <v/>
      </c>
      <c r="J254" s="3" t="str">
        <f>IFERROR(INDEX('Registered Organisation'!$B$4:$B$1048576,MATCH(ROWS('Registered Organisation'!$I$4:$I254),'Registered Organisation'!$I$4:$I$1048576,0)),"
Not registered under the scheme")</f>
        <v xml:space="preserve">
Not registered under the scheme</v>
      </c>
      <c r="Q254" s="71"/>
      <c r="R254" s="71"/>
    </row>
    <row r="255" spans="1:18" s="3" customFormat="1" ht="20.100000000000001" customHeight="1" x14ac:dyDescent="0.25">
      <c r="A255" s="85">
        <v>252</v>
      </c>
      <c r="B255" s="1" t="s">
        <v>480</v>
      </c>
      <c r="C255" s="1" t="s">
        <v>481</v>
      </c>
      <c r="D255" s="76" t="s">
        <v>1457</v>
      </c>
      <c r="E255" s="3">
        <f>IF('Commission Search Engine'!$C$10="",0,--ISNUMBER(SEARCH('Commission Search Engine'!$C$10,'Registered Organisation'!C255)))</f>
        <v>0</v>
      </c>
      <c r="F255" s="3" t="str">
        <f>IF('Registered Organisation'!E255=1,COUNTIF('Registered Organisation'!$E$4:$E255,1),"")</f>
        <v/>
      </c>
      <c r="G255" s="3" t="str">
        <f>IFERROR(INDEX('Registered Organisation'!$C$4:$C$1048576,MATCH(ROWS('Registered Organisation'!$F$4:$F255),'Registered Organisation'!$F$4:$F$1048576,0)),"
Not registered under the scheme")</f>
        <v xml:space="preserve">
Not registered under the scheme</v>
      </c>
      <c r="H255" s="3">
        <f>IF('Commission Search Engine'!$C$18="",0,--ISNUMBER(SEARCH('Commission Search Engine'!$C$18,'Registered Organisation'!B255)))</f>
        <v>0</v>
      </c>
      <c r="I255" s="3" t="str">
        <f>IF(H255=1,COUNTIF('Registered Organisation'!$H$4:$H255,1),"")</f>
        <v/>
      </c>
      <c r="J255" s="3" t="str">
        <f>IFERROR(INDEX('Registered Organisation'!$B$4:$B$1048576,MATCH(ROWS('Registered Organisation'!$I$4:$I255),'Registered Organisation'!$I$4:$I$1048576,0)),"
Not registered under the scheme")</f>
        <v xml:space="preserve">
Not registered under the scheme</v>
      </c>
      <c r="Q255" s="71"/>
      <c r="R255" s="71"/>
    </row>
    <row r="256" spans="1:18" s="3" customFormat="1" ht="20.100000000000001" customHeight="1" x14ac:dyDescent="0.25">
      <c r="A256" s="85">
        <v>253</v>
      </c>
      <c r="B256" s="1" t="s">
        <v>482</v>
      </c>
      <c r="C256" s="1" t="s">
        <v>483</v>
      </c>
      <c r="D256" s="76" t="s">
        <v>1457</v>
      </c>
      <c r="E256" s="3">
        <f>IF('Commission Search Engine'!$C$10="",0,--ISNUMBER(SEARCH('Commission Search Engine'!$C$10,'Registered Organisation'!C256)))</f>
        <v>0</v>
      </c>
      <c r="F256" s="3" t="str">
        <f>IF('Registered Organisation'!E256=1,COUNTIF('Registered Organisation'!$E$4:$E256,1),"")</f>
        <v/>
      </c>
      <c r="G256" s="3" t="str">
        <f>IFERROR(INDEX('Registered Organisation'!$C$4:$C$1048576,MATCH(ROWS('Registered Organisation'!$F$4:$F256),'Registered Organisation'!$F$4:$F$1048576,0)),"
Not registered under the scheme")</f>
        <v xml:space="preserve">
Not registered under the scheme</v>
      </c>
      <c r="H256" s="3">
        <f>IF('Commission Search Engine'!$C$18="",0,--ISNUMBER(SEARCH('Commission Search Engine'!$C$18,'Registered Organisation'!B256)))</f>
        <v>0</v>
      </c>
      <c r="I256" s="3" t="str">
        <f>IF(H256=1,COUNTIF('Registered Organisation'!$H$4:$H256,1),"")</f>
        <v/>
      </c>
      <c r="J256" s="3" t="str">
        <f>IFERROR(INDEX('Registered Organisation'!$B$4:$B$1048576,MATCH(ROWS('Registered Organisation'!$I$4:$I256),'Registered Organisation'!$I$4:$I$1048576,0)),"
Not registered under the scheme")</f>
        <v xml:space="preserve">
Not registered under the scheme</v>
      </c>
      <c r="Q256" s="71"/>
      <c r="R256" s="71"/>
    </row>
    <row r="257" spans="1:18" s="3" customFormat="1" ht="20.100000000000001" customHeight="1" x14ac:dyDescent="0.25">
      <c r="A257" s="85">
        <v>254</v>
      </c>
      <c r="B257" s="1" t="s">
        <v>1232</v>
      </c>
      <c r="C257" s="1" t="s">
        <v>1354</v>
      </c>
      <c r="D257" s="76" t="s">
        <v>1457</v>
      </c>
      <c r="E257" s="3">
        <f>IF('Commission Search Engine'!$C$10="",0,--ISNUMBER(SEARCH('Commission Search Engine'!$C$10,'Registered Organisation'!C257)))</f>
        <v>0</v>
      </c>
      <c r="F257" s="3" t="str">
        <f>IF('Registered Organisation'!E257=1,COUNTIF('Registered Organisation'!$E$4:$E257,1),"")</f>
        <v/>
      </c>
      <c r="G257" s="3" t="str">
        <f>IFERROR(INDEX('Registered Organisation'!$C$4:$C$1048576,MATCH(ROWS('Registered Organisation'!$F$4:$F257),'Registered Organisation'!$F$4:$F$1048576,0)),"
Not registered under the scheme")</f>
        <v xml:space="preserve">
Not registered under the scheme</v>
      </c>
      <c r="H257" s="3">
        <f>IF('Commission Search Engine'!$C$18="",0,--ISNUMBER(SEARCH('Commission Search Engine'!$C$18,'Registered Organisation'!B257)))</f>
        <v>0</v>
      </c>
      <c r="I257" s="3" t="str">
        <f>IF(H257=1,COUNTIF('Registered Organisation'!$H$4:$H257,1),"")</f>
        <v/>
      </c>
      <c r="J257" s="3" t="str">
        <f>IFERROR(INDEX('Registered Organisation'!$B$4:$B$1048576,MATCH(ROWS('Registered Organisation'!$I$4:$I257),'Registered Organisation'!$I$4:$I$1048576,0)),"
Not registered under the scheme")</f>
        <v xml:space="preserve">
Not registered under the scheme</v>
      </c>
      <c r="Q257" s="71"/>
      <c r="R257" s="71"/>
    </row>
    <row r="258" spans="1:18" s="3" customFormat="1" ht="20.100000000000001" customHeight="1" x14ac:dyDescent="0.25">
      <c r="A258" s="85">
        <v>255</v>
      </c>
      <c r="B258" s="1" t="s">
        <v>1393</v>
      </c>
      <c r="C258" s="1" t="s">
        <v>1316</v>
      </c>
      <c r="D258" s="76" t="s">
        <v>1457</v>
      </c>
      <c r="E258" s="3">
        <f>IF('Commission Search Engine'!$C$10="",0,--ISNUMBER(SEARCH('Commission Search Engine'!$C$10,'Registered Organisation'!C258)))</f>
        <v>0</v>
      </c>
      <c r="F258" s="3" t="str">
        <f>IF('Registered Organisation'!E258=1,COUNTIF('Registered Organisation'!$E$4:$E258,1),"")</f>
        <v/>
      </c>
      <c r="G258" s="3" t="str">
        <f>IFERROR(INDEX('Registered Organisation'!$C$4:$C$1048576,MATCH(ROWS('Registered Organisation'!$F$4:$F258),'Registered Organisation'!$F$4:$F$1048576,0)),"
Not registered under the scheme")</f>
        <v xml:space="preserve">
Not registered under the scheme</v>
      </c>
      <c r="H258" s="3">
        <f>IF('Commission Search Engine'!$C$18="",0,--ISNUMBER(SEARCH('Commission Search Engine'!$C$18,'Registered Organisation'!B258)))</f>
        <v>0</v>
      </c>
      <c r="I258" s="3" t="str">
        <f>IF(H258=1,COUNTIF('Registered Organisation'!$H$4:$H258,1),"")</f>
        <v/>
      </c>
      <c r="J258" s="3" t="str">
        <f>IFERROR(INDEX('Registered Organisation'!$B$4:$B$1048576,MATCH(ROWS('Registered Organisation'!$I$4:$I258),'Registered Organisation'!$I$4:$I$1048576,0)),"
Not registered under the scheme")</f>
        <v xml:space="preserve">
Not registered under the scheme</v>
      </c>
      <c r="Q258" s="71"/>
      <c r="R258" s="71"/>
    </row>
    <row r="259" spans="1:18" s="3" customFormat="1" ht="20.100000000000001" customHeight="1" x14ac:dyDescent="0.25">
      <c r="A259" s="85">
        <v>256</v>
      </c>
      <c r="B259" s="1" t="s">
        <v>484</v>
      </c>
      <c r="C259" s="1" t="s">
        <v>485</v>
      </c>
      <c r="D259" s="76" t="s">
        <v>1457</v>
      </c>
      <c r="E259" s="3">
        <f>IF('Commission Search Engine'!$C$10="",0,--ISNUMBER(SEARCH('Commission Search Engine'!$C$10,'Registered Organisation'!C259)))</f>
        <v>0</v>
      </c>
      <c r="F259" s="3" t="str">
        <f>IF('Registered Organisation'!E259=1,COUNTIF('Registered Organisation'!$E$4:$E259,1),"")</f>
        <v/>
      </c>
      <c r="G259" s="3" t="str">
        <f>IFERROR(INDEX('Registered Organisation'!$C$4:$C$1048576,MATCH(ROWS('Registered Organisation'!$F$4:$F259),'Registered Organisation'!$F$4:$F$1048576,0)),"
Not registered under the scheme")</f>
        <v xml:space="preserve">
Not registered under the scheme</v>
      </c>
      <c r="H259" s="3">
        <f>IF('Commission Search Engine'!$C$18="",0,--ISNUMBER(SEARCH('Commission Search Engine'!$C$18,'Registered Organisation'!B259)))</f>
        <v>0</v>
      </c>
      <c r="I259" s="3" t="str">
        <f>IF(H259=1,COUNTIF('Registered Organisation'!$H$4:$H259,1),"")</f>
        <v/>
      </c>
      <c r="J259" s="3" t="str">
        <f>IFERROR(INDEX('Registered Organisation'!$B$4:$B$1048576,MATCH(ROWS('Registered Organisation'!$I$4:$I259),'Registered Organisation'!$I$4:$I$1048576,0)),"
Not registered under the scheme")</f>
        <v xml:space="preserve">
Not registered under the scheme</v>
      </c>
      <c r="Q259" s="71"/>
      <c r="R259" s="71"/>
    </row>
    <row r="260" spans="1:18" s="3" customFormat="1" ht="20.100000000000001" customHeight="1" x14ac:dyDescent="0.25">
      <c r="A260" s="85">
        <v>257</v>
      </c>
      <c r="B260" s="1" t="s">
        <v>486</v>
      </c>
      <c r="C260" s="1" t="s">
        <v>487</v>
      </c>
      <c r="D260" s="76" t="s">
        <v>1457</v>
      </c>
      <c r="E260" s="3">
        <f>IF('Commission Search Engine'!$C$10="",0,--ISNUMBER(SEARCH('Commission Search Engine'!$C$10,'Registered Organisation'!C260)))</f>
        <v>0</v>
      </c>
      <c r="F260" s="3" t="str">
        <f>IF('Registered Organisation'!E260=1,COUNTIF('Registered Organisation'!$E$4:$E260,1),"")</f>
        <v/>
      </c>
      <c r="G260" s="3" t="str">
        <f>IFERROR(INDEX('Registered Organisation'!$C$4:$C$1048576,MATCH(ROWS('Registered Organisation'!$F$4:$F260),'Registered Organisation'!$F$4:$F$1048576,0)),"
Not registered under the scheme")</f>
        <v xml:space="preserve">
Not registered under the scheme</v>
      </c>
      <c r="H260" s="3">
        <f>IF('Commission Search Engine'!$C$18="",0,--ISNUMBER(SEARCH('Commission Search Engine'!$C$18,'Registered Organisation'!B260)))</f>
        <v>0</v>
      </c>
      <c r="I260" s="3" t="str">
        <f>IF(H260=1,COUNTIF('Registered Organisation'!$H$4:$H260,1),"")</f>
        <v/>
      </c>
      <c r="J260" s="3" t="str">
        <f>IFERROR(INDEX('Registered Organisation'!$B$4:$B$1048576,MATCH(ROWS('Registered Organisation'!$I$4:$I260),'Registered Organisation'!$I$4:$I$1048576,0)),"
Not registered under the scheme")</f>
        <v xml:space="preserve">
Not registered under the scheme</v>
      </c>
      <c r="Q260" s="71"/>
      <c r="R260" s="71"/>
    </row>
    <row r="261" spans="1:18" s="3" customFormat="1" ht="20.100000000000001" customHeight="1" x14ac:dyDescent="0.25">
      <c r="A261" s="85">
        <v>258</v>
      </c>
      <c r="B261" s="1" t="s">
        <v>488</v>
      </c>
      <c r="C261" s="1" t="s">
        <v>489</v>
      </c>
      <c r="D261" s="76" t="s">
        <v>1457</v>
      </c>
      <c r="E261" s="3">
        <f>IF('Commission Search Engine'!$C$10="",0,--ISNUMBER(SEARCH('Commission Search Engine'!$C$10,'Registered Organisation'!C261)))</f>
        <v>0</v>
      </c>
      <c r="F261" s="3" t="str">
        <f>IF('Registered Organisation'!E261=1,COUNTIF('Registered Organisation'!$E$4:$E261,1),"")</f>
        <v/>
      </c>
      <c r="G261" s="3" t="str">
        <f>IFERROR(INDEX('Registered Organisation'!$C$4:$C$1048576,MATCH(ROWS('Registered Organisation'!$F$4:$F261),'Registered Organisation'!$F$4:$F$1048576,0)),"
Not registered under the scheme")</f>
        <v xml:space="preserve">
Not registered under the scheme</v>
      </c>
      <c r="H261" s="3">
        <f>IF('Commission Search Engine'!$C$18="",0,--ISNUMBER(SEARCH('Commission Search Engine'!$C$18,'Registered Organisation'!B261)))</f>
        <v>0</v>
      </c>
      <c r="I261" s="3" t="str">
        <f>IF(H261=1,COUNTIF('Registered Organisation'!$H$4:$H261,1),"")</f>
        <v/>
      </c>
      <c r="J261" s="3" t="str">
        <f>IFERROR(INDEX('Registered Organisation'!$B$4:$B$1048576,MATCH(ROWS('Registered Organisation'!$I$4:$I261),'Registered Organisation'!$I$4:$I$1048576,0)),"
Not registered under the scheme")</f>
        <v xml:space="preserve">
Not registered under the scheme</v>
      </c>
      <c r="Q261" s="71"/>
      <c r="R261" s="71"/>
    </row>
    <row r="262" spans="1:18" s="3" customFormat="1" ht="20.100000000000001" customHeight="1" x14ac:dyDescent="0.25">
      <c r="A262" s="85">
        <v>259</v>
      </c>
      <c r="B262" s="1" t="s">
        <v>490</v>
      </c>
      <c r="C262" s="1" t="s">
        <v>491</v>
      </c>
      <c r="D262" s="76" t="s">
        <v>1457</v>
      </c>
      <c r="E262" s="3">
        <f>IF('Commission Search Engine'!$C$10="",0,--ISNUMBER(SEARCH('Commission Search Engine'!$C$10,'Registered Organisation'!C262)))</f>
        <v>0</v>
      </c>
      <c r="F262" s="3" t="str">
        <f>IF('Registered Organisation'!E262=1,COUNTIF('Registered Organisation'!$E$4:$E262,1),"")</f>
        <v/>
      </c>
      <c r="G262" s="3" t="str">
        <f>IFERROR(INDEX('Registered Organisation'!$C$4:$C$1048576,MATCH(ROWS('Registered Organisation'!$F$4:$F262),'Registered Organisation'!$F$4:$F$1048576,0)),"
Not registered under the scheme")</f>
        <v xml:space="preserve">
Not registered under the scheme</v>
      </c>
      <c r="H262" s="3">
        <f>IF('Commission Search Engine'!$C$18="",0,--ISNUMBER(SEARCH('Commission Search Engine'!$C$18,'Registered Organisation'!B262)))</f>
        <v>0</v>
      </c>
      <c r="I262" s="3" t="str">
        <f>IF(H262=1,COUNTIF('Registered Organisation'!$H$4:$H262,1),"")</f>
        <v/>
      </c>
      <c r="J262" s="3" t="str">
        <f>IFERROR(INDEX('Registered Organisation'!$B$4:$B$1048576,MATCH(ROWS('Registered Organisation'!$I$4:$I262),'Registered Organisation'!$I$4:$I$1048576,0)),"
Not registered under the scheme")</f>
        <v xml:space="preserve">
Not registered under the scheme</v>
      </c>
      <c r="Q262" s="71"/>
      <c r="R262" s="71"/>
    </row>
    <row r="263" spans="1:18" s="3" customFormat="1" ht="20.100000000000001" customHeight="1" x14ac:dyDescent="0.25">
      <c r="A263" s="85">
        <v>260</v>
      </c>
      <c r="B263" s="1" t="s">
        <v>492</v>
      </c>
      <c r="C263" s="1" t="s">
        <v>493</v>
      </c>
      <c r="D263" s="76" t="s">
        <v>1457</v>
      </c>
      <c r="E263" s="3">
        <f>IF('Commission Search Engine'!$C$10="",0,--ISNUMBER(SEARCH('Commission Search Engine'!$C$10,'Registered Organisation'!C263)))</f>
        <v>0</v>
      </c>
      <c r="F263" s="3" t="str">
        <f>IF('Registered Organisation'!E263=1,COUNTIF('Registered Organisation'!$E$4:$E263,1),"")</f>
        <v/>
      </c>
      <c r="G263" s="3" t="str">
        <f>IFERROR(INDEX('Registered Organisation'!$C$4:$C$1048576,MATCH(ROWS('Registered Organisation'!$F$4:$F263),'Registered Organisation'!$F$4:$F$1048576,0)),"
Not registered under the scheme")</f>
        <v xml:space="preserve">
Not registered under the scheme</v>
      </c>
      <c r="H263" s="3">
        <f>IF('Commission Search Engine'!$C$18="",0,--ISNUMBER(SEARCH('Commission Search Engine'!$C$18,'Registered Organisation'!B263)))</f>
        <v>0</v>
      </c>
      <c r="I263" s="3" t="str">
        <f>IF(H263=1,COUNTIF('Registered Organisation'!$H$4:$H263,1),"")</f>
        <v/>
      </c>
      <c r="J263" s="3" t="str">
        <f>IFERROR(INDEX('Registered Organisation'!$B$4:$B$1048576,MATCH(ROWS('Registered Organisation'!$I$4:$I263),'Registered Organisation'!$I$4:$I$1048576,0)),"
Not registered under the scheme")</f>
        <v xml:space="preserve">
Not registered under the scheme</v>
      </c>
      <c r="Q263" s="71"/>
      <c r="R263" s="71"/>
    </row>
    <row r="264" spans="1:18" s="3" customFormat="1" ht="20.100000000000001" customHeight="1" x14ac:dyDescent="0.25">
      <c r="A264" s="85">
        <v>261</v>
      </c>
      <c r="B264" s="1" t="s">
        <v>494</v>
      </c>
      <c r="C264" s="1" t="s">
        <v>495</v>
      </c>
      <c r="D264" s="76" t="s">
        <v>1457</v>
      </c>
      <c r="E264" s="3">
        <f>IF('Commission Search Engine'!$C$10="",0,--ISNUMBER(SEARCH('Commission Search Engine'!$C$10,'Registered Organisation'!C264)))</f>
        <v>0</v>
      </c>
      <c r="F264" s="3" t="str">
        <f>IF('Registered Organisation'!E264=1,COUNTIF('Registered Organisation'!$E$4:$E264,1),"")</f>
        <v/>
      </c>
      <c r="G264" s="3" t="str">
        <f>IFERROR(INDEX('Registered Organisation'!$C$4:$C$1048576,MATCH(ROWS('Registered Organisation'!$F$4:$F264),'Registered Organisation'!$F$4:$F$1048576,0)),"
Not registered under the scheme")</f>
        <v xml:space="preserve">
Not registered under the scheme</v>
      </c>
      <c r="H264" s="3">
        <f>IF('Commission Search Engine'!$C$18="",0,--ISNUMBER(SEARCH('Commission Search Engine'!$C$18,'Registered Organisation'!B264)))</f>
        <v>0</v>
      </c>
      <c r="I264" s="3" t="str">
        <f>IF(H264=1,COUNTIF('Registered Organisation'!$H$4:$H264,1),"")</f>
        <v/>
      </c>
      <c r="J264" s="3" t="str">
        <f>IFERROR(INDEX('Registered Organisation'!$B$4:$B$1048576,MATCH(ROWS('Registered Organisation'!$I$4:$I264),'Registered Organisation'!$I$4:$I$1048576,0)),"
Not registered under the scheme")</f>
        <v xml:space="preserve">
Not registered under the scheme</v>
      </c>
      <c r="Q264" s="71"/>
      <c r="R264" s="71"/>
    </row>
    <row r="265" spans="1:18" s="3" customFormat="1" ht="20.100000000000001" customHeight="1" x14ac:dyDescent="0.25">
      <c r="A265" s="85">
        <v>262</v>
      </c>
      <c r="B265" s="1" t="s">
        <v>496</v>
      </c>
      <c r="C265" s="1" t="s">
        <v>497</v>
      </c>
      <c r="D265" s="76" t="s">
        <v>1457</v>
      </c>
      <c r="E265" s="3">
        <f>IF('Commission Search Engine'!$C$10="",0,--ISNUMBER(SEARCH('Commission Search Engine'!$C$10,'Registered Organisation'!C265)))</f>
        <v>0</v>
      </c>
      <c r="F265" s="3" t="str">
        <f>IF('Registered Organisation'!E265=1,COUNTIF('Registered Organisation'!$E$4:$E265,1),"")</f>
        <v/>
      </c>
      <c r="G265" s="3" t="str">
        <f>IFERROR(INDEX('Registered Organisation'!$C$4:$C$1048576,MATCH(ROWS('Registered Organisation'!$F$4:$F265),'Registered Organisation'!$F$4:$F$1048576,0)),"
Not registered under the scheme")</f>
        <v xml:space="preserve">
Not registered under the scheme</v>
      </c>
      <c r="H265" s="3">
        <f>IF('Commission Search Engine'!$C$18="",0,--ISNUMBER(SEARCH('Commission Search Engine'!$C$18,'Registered Organisation'!B265)))</f>
        <v>0</v>
      </c>
      <c r="I265" s="3" t="str">
        <f>IF(H265=1,COUNTIF('Registered Organisation'!$H$4:$H265,1),"")</f>
        <v/>
      </c>
      <c r="J265" s="3" t="str">
        <f>IFERROR(INDEX('Registered Organisation'!$B$4:$B$1048576,MATCH(ROWS('Registered Organisation'!$I$4:$I265),'Registered Organisation'!$I$4:$I$1048576,0)),"
Not registered under the scheme")</f>
        <v xml:space="preserve">
Not registered under the scheme</v>
      </c>
      <c r="Q265" s="71"/>
      <c r="R265" s="71"/>
    </row>
    <row r="266" spans="1:18" s="3" customFormat="1" ht="20.100000000000001" customHeight="1" x14ac:dyDescent="0.25">
      <c r="A266" s="85">
        <v>263</v>
      </c>
      <c r="B266" s="1" t="s">
        <v>1278</v>
      </c>
      <c r="C266" s="1" t="s">
        <v>1355</v>
      </c>
      <c r="D266" s="76" t="s">
        <v>1457</v>
      </c>
      <c r="E266" s="3">
        <f>IF('Commission Search Engine'!$C$10="",0,--ISNUMBER(SEARCH('Commission Search Engine'!$C$10,'Registered Organisation'!C266)))</f>
        <v>0</v>
      </c>
      <c r="F266" s="3" t="str">
        <f>IF('Registered Organisation'!E266=1,COUNTIF('Registered Organisation'!$E$4:$E266,1),"")</f>
        <v/>
      </c>
      <c r="G266" s="3" t="str">
        <f>IFERROR(INDEX('Registered Organisation'!$C$4:$C$1048576,MATCH(ROWS('Registered Organisation'!$F$4:$F266),'Registered Organisation'!$F$4:$F$1048576,0)),"
Not registered under the scheme")</f>
        <v xml:space="preserve">
Not registered under the scheme</v>
      </c>
      <c r="H266" s="3">
        <f>IF('Commission Search Engine'!$C$18="",0,--ISNUMBER(SEARCH('Commission Search Engine'!$C$18,'Registered Organisation'!B266)))</f>
        <v>0</v>
      </c>
      <c r="I266" s="3" t="str">
        <f>IF(H266=1,COUNTIF('Registered Organisation'!$H$4:$H266,1),"")</f>
        <v/>
      </c>
      <c r="J266" s="3" t="str">
        <f>IFERROR(INDEX('Registered Organisation'!$B$4:$B$1048576,MATCH(ROWS('Registered Organisation'!$I$4:$I266),'Registered Organisation'!$I$4:$I$1048576,0)),"
Not registered under the scheme")</f>
        <v xml:space="preserve">
Not registered under the scheme</v>
      </c>
      <c r="Q266" s="71"/>
      <c r="R266" s="71"/>
    </row>
    <row r="267" spans="1:18" s="3" customFormat="1" ht="20.100000000000001" customHeight="1" x14ac:dyDescent="0.25">
      <c r="A267" s="85">
        <v>264</v>
      </c>
      <c r="B267" s="1" t="s">
        <v>498</v>
      </c>
      <c r="C267" s="1" t="s">
        <v>499</v>
      </c>
      <c r="D267" s="76" t="s">
        <v>1457</v>
      </c>
      <c r="E267" s="3">
        <f>IF('Commission Search Engine'!$C$10="",0,--ISNUMBER(SEARCH('Commission Search Engine'!$C$10,'Registered Organisation'!C267)))</f>
        <v>0</v>
      </c>
      <c r="F267" s="3" t="str">
        <f>IF('Registered Organisation'!E267=1,COUNTIF('Registered Organisation'!$E$4:$E267,1),"")</f>
        <v/>
      </c>
      <c r="G267" s="3" t="str">
        <f>IFERROR(INDEX('Registered Organisation'!$C$4:$C$1048576,MATCH(ROWS('Registered Organisation'!$F$4:$F267),'Registered Organisation'!$F$4:$F$1048576,0)),"
Not registered under the scheme")</f>
        <v xml:space="preserve">
Not registered under the scheme</v>
      </c>
      <c r="H267" s="3">
        <f>IF('Commission Search Engine'!$C$18="",0,--ISNUMBER(SEARCH('Commission Search Engine'!$C$18,'Registered Organisation'!B267)))</f>
        <v>0</v>
      </c>
      <c r="I267" s="3" t="str">
        <f>IF(H267=1,COUNTIF('Registered Organisation'!$H$4:$H267,1),"")</f>
        <v/>
      </c>
      <c r="J267" s="3" t="str">
        <f>IFERROR(INDEX('Registered Organisation'!$B$4:$B$1048576,MATCH(ROWS('Registered Organisation'!$I$4:$I267),'Registered Organisation'!$I$4:$I$1048576,0)),"
Not registered under the scheme")</f>
        <v xml:space="preserve">
Not registered under the scheme</v>
      </c>
      <c r="Q267" s="71"/>
      <c r="R267" s="71"/>
    </row>
    <row r="268" spans="1:18" s="3" customFormat="1" ht="20.100000000000001" customHeight="1" x14ac:dyDescent="0.25">
      <c r="A268" s="85">
        <v>265</v>
      </c>
      <c r="B268" s="1" t="s">
        <v>500</v>
      </c>
      <c r="C268" s="1" t="s">
        <v>501</v>
      </c>
      <c r="D268" s="76" t="s">
        <v>1457</v>
      </c>
      <c r="E268" s="3">
        <f>IF('Commission Search Engine'!$C$10="",0,--ISNUMBER(SEARCH('Commission Search Engine'!$C$10,'Registered Organisation'!C268)))</f>
        <v>0</v>
      </c>
      <c r="F268" s="3" t="str">
        <f>IF('Registered Organisation'!E268=1,COUNTIF('Registered Organisation'!$E$4:$E268,1),"")</f>
        <v/>
      </c>
      <c r="G268" s="3" t="str">
        <f>IFERROR(INDEX('Registered Organisation'!$C$4:$C$1048576,MATCH(ROWS('Registered Organisation'!$F$4:$F268),'Registered Organisation'!$F$4:$F$1048576,0)),"
Not registered under the scheme")</f>
        <v xml:space="preserve">
Not registered under the scheme</v>
      </c>
      <c r="H268" s="3">
        <f>IF('Commission Search Engine'!$C$18="",0,--ISNUMBER(SEARCH('Commission Search Engine'!$C$18,'Registered Organisation'!B268)))</f>
        <v>0</v>
      </c>
      <c r="I268" s="3" t="str">
        <f>IF(H268=1,COUNTIF('Registered Organisation'!$H$4:$H268,1),"")</f>
        <v/>
      </c>
      <c r="J268" s="3" t="str">
        <f>IFERROR(INDEX('Registered Organisation'!$B$4:$B$1048576,MATCH(ROWS('Registered Organisation'!$I$4:$I268),'Registered Organisation'!$I$4:$I$1048576,0)),"
Not registered under the scheme")</f>
        <v xml:space="preserve">
Not registered under the scheme</v>
      </c>
      <c r="Q268" s="71"/>
      <c r="R268" s="71"/>
    </row>
    <row r="269" spans="1:18" s="3" customFormat="1" ht="20.100000000000001" customHeight="1" x14ac:dyDescent="0.25">
      <c r="A269" s="85">
        <v>266</v>
      </c>
      <c r="B269" s="1" t="s">
        <v>502</v>
      </c>
      <c r="C269" s="1" t="s">
        <v>503</v>
      </c>
      <c r="D269" s="76" t="s">
        <v>1457</v>
      </c>
      <c r="E269" s="3">
        <f>IF('Commission Search Engine'!$C$10="",0,--ISNUMBER(SEARCH('Commission Search Engine'!$C$10,'Registered Organisation'!C269)))</f>
        <v>0</v>
      </c>
      <c r="F269" s="3" t="str">
        <f>IF('Registered Organisation'!E269=1,COUNTIF('Registered Organisation'!$E$4:$E269,1),"")</f>
        <v/>
      </c>
      <c r="G269" s="3" t="str">
        <f>IFERROR(INDEX('Registered Organisation'!$C$4:$C$1048576,MATCH(ROWS('Registered Organisation'!$F$4:$F269),'Registered Organisation'!$F$4:$F$1048576,0)),"
Not registered under the scheme")</f>
        <v xml:space="preserve">
Not registered under the scheme</v>
      </c>
      <c r="H269" s="3">
        <f>IF('Commission Search Engine'!$C$18="",0,--ISNUMBER(SEARCH('Commission Search Engine'!$C$18,'Registered Organisation'!B269)))</f>
        <v>0</v>
      </c>
      <c r="I269" s="3" t="str">
        <f>IF(H269=1,COUNTIF('Registered Organisation'!$H$4:$H269,1),"")</f>
        <v/>
      </c>
      <c r="J269" s="3" t="str">
        <f>IFERROR(INDEX('Registered Organisation'!$B$4:$B$1048576,MATCH(ROWS('Registered Organisation'!$I$4:$I269),'Registered Organisation'!$I$4:$I$1048576,0)),"
Not registered under the scheme")</f>
        <v xml:space="preserve">
Not registered under the scheme</v>
      </c>
      <c r="Q269" s="71"/>
      <c r="R269" s="71"/>
    </row>
    <row r="270" spans="1:18" s="3" customFormat="1" ht="20.100000000000001" customHeight="1" x14ac:dyDescent="0.25">
      <c r="A270" s="85">
        <v>267</v>
      </c>
      <c r="B270" s="1" t="s">
        <v>504</v>
      </c>
      <c r="C270" s="1" t="s">
        <v>505</v>
      </c>
      <c r="D270" s="76" t="s">
        <v>1457</v>
      </c>
      <c r="E270" s="3">
        <f>IF('Commission Search Engine'!$C$10="",0,--ISNUMBER(SEARCH('Commission Search Engine'!$C$10,'Registered Organisation'!C270)))</f>
        <v>0</v>
      </c>
      <c r="F270" s="3" t="str">
        <f>IF('Registered Organisation'!E270=1,COUNTIF('Registered Organisation'!$E$4:$E270,1),"")</f>
        <v/>
      </c>
      <c r="G270" s="3" t="str">
        <f>IFERROR(INDEX('Registered Organisation'!$C$4:$C$1048576,MATCH(ROWS('Registered Organisation'!$F$4:$F270),'Registered Organisation'!$F$4:$F$1048576,0)),"
Not registered under the scheme")</f>
        <v xml:space="preserve">
Not registered under the scheme</v>
      </c>
      <c r="H270" s="3">
        <f>IF('Commission Search Engine'!$C$18="",0,--ISNUMBER(SEARCH('Commission Search Engine'!$C$18,'Registered Organisation'!B270)))</f>
        <v>0</v>
      </c>
      <c r="I270" s="3" t="str">
        <f>IF(H270=1,COUNTIF('Registered Organisation'!$H$4:$H270,1),"")</f>
        <v/>
      </c>
      <c r="J270" s="3" t="str">
        <f>IFERROR(INDEX('Registered Organisation'!$B$4:$B$1048576,MATCH(ROWS('Registered Organisation'!$I$4:$I270),'Registered Organisation'!$I$4:$I$1048576,0)),"
Not registered under the scheme")</f>
        <v xml:space="preserve">
Not registered under the scheme</v>
      </c>
      <c r="Q270" s="71"/>
      <c r="R270" s="71"/>
    </row>
    <row r="271" spans="1:18" s="3" customFormat="1" ht="20.100000000000001" customHeight="1" x14ac:dyDescent="0.25">
      <c r="A271" s="85">
        <v>268</v>
      </c>
      <c r="B271" s="1" t="s">
        <v>506</v>
      </c>
      <c r="C271" s="1" t="s">
        <v>507</v>
      </c>
      <c r="D271" s="76" t="s">
        <v>1457</v>
      </c>
      <c r="E271" s="3">
        <f>IF('Commission Search Engine'!$C$10="",0,--ISNUMBER(SEARCH('Commission Search Engine'!$C$10,'Registered Organisation'!C271)))</f>
        <v>0</v>
      </c>
      <c r="F271" s="3" t="str">
        <f>IF('Registered Organisation'!E271=1,COUNTIF('Registered Organisation'!$E$4:$E271,1),"")</f>
        <v/>
      </c>
      <c r="G271" s="3" t="str">
        <f>IFERROR(INDEX('Registered Organisation'!$C$4:$C$1048576,MATCH(ROWS('Registered Organisation'!$F$4:$F271),'Registered Organisation'!$F$4:$F$1048576,0)),"
Not registered under the scheme")</f>
        <v xml:space="preserve">
Not registered under the scheme</v>
      </c>
      <c r="H271" s="3">
        <f>IF('Commission Search Engine'!$C$18="",0,--ISNUMBER(SEARCH('Commission Search Engine'!$C$18,'Registered Organisation'!B271)))</f>
        <v>0</v>
      </c>
      <c r="I271" s="3" t="str">
        <f>IF(H271=1,COUNTIF('Registered Organisation'!$H$4:$H271,1),"")</f>
        <v/>
      </c>
      <c r="J271" s="3" t="str">
        <f>IFERROR(INDEX('Registered Organisation'!$B$4:$B$1048576,MATCH(ROWS('Registered Organisation'!$I$4:$I271),'Registered Organisation'!$I$4:$I$1048576,0)),"
Not registered under the scheme")</f>
        <v xml:space="preserve">
Not registered under the scheme</v>
      </c>
      <c r="Q271" s="71"/>
      <c r="R271" s="71"/>
    </row>
    <row r="272" spans="1:18" s="3" customFormat="1" ht="20.100000000000001" customHeight="1" x14ac:dyDescent="0.25">
      <c r="A272" s="85">
        <v>269</v>
      </c>
      <c r="B272" s="1" t="s">
        <v>508</v>
      </c>
      <c r="C272" s="1" t="s">
        <v>509</v>
      </c>
      <c r="D272" s="76" t="s">
        <v>1457</v>
      </c>
      <c r="E272" s="3">
        <f>IF('Commission Search Engine'!$C$10="",0,--ISNUMBER(SEARCH('Commission Search Engine'!$C$10,'Registered Organisation'!C272)))</f>
        <v>0</v>
      </c>
      <c r="F272" s="3" t="str">
        <f>IF('Registered Organisation'!E272=1,COUNTIF('Registered Organisation'!$E$4:$E272,1),"")</f>
        <v/>
      </c>
      <c r="G272" s="3" t="str">
        <f>IFERROR(INDEX('Registered Organisation'!$C$4:$C$1048576,MATCH(ROWS('Registered Organisation'!$F$4:$F272),'Registered Organisation'!$F$4:$F$1048576,0)),"
Not registered under the scheme")</f>
        <v xml:space="preserve">
Not registered under the scheme</v>
      </c>
      <c r="H272" s="3">
        <f>IF('Commission Search Engine'!$C$18="",0,--ISNUMBER(SEARCH('Commission Search Engine'!$C$18,'Registered Organisation'!B272)))</f>
        <v>0</v>
      </c>
      <c r="I272" s="3" t="str">
        <f>IF(H272=1,COUNTIF('Registered Organisation'!$H$4:$H272,1),"")</f>
        <v/>
      </c>
      <c r="J272" s="3" t="str">
        <f>IFERROR(INDEX('Registered Organisation'!$B$4:$B$1048576,MATCH(ROWS('Registered Organisation'!$I$4:$I272),'Registered Organisation'!$I$4:$I$1048576,0)),"
Not registered under the scheme")</f>
        <v xml:space="preserve">
Not registered under the scheme</v>
      </c>
      <c r="Q272" s="71"/>
      <c r="R272" s="71"/>
    </row>
    <row r="273" spans="1:18" s="3" customFormat="1" ht="20.100000000000001" customHeight="1" x14ac:dyDescent="0.25">
      <c r="A273" s="85">
        <v>270</v>
      </c>
      <c r="B273" s="1" t="s">
        <v>510</v>
      </c>
      <c r="C273" s="1" t="s">
        <v>511</v>
      </c>
      <c r="D273" s="76" t="s">
        <v>1457</v>
      </c>
      <c r="E273" s="3">
        <f>IF('Commission Search Engine'!$C$10="",0,--ISNUMBER(SEARCH('Commission Search Engine'!$C$10,'Registered Organisation'!C273)))</f>
        <v>0</v>
      </c>
      <c r="F273" s="3" t="str">
        <f>IF('Registered Organisation'!E273=1,COUNTIF('Registered Organisation'!$E$4:$E273,1),"")</f>
        <v/>
      </c>
      <c r="G273" s="3" t="str">
        <f>IFERROR(INDEX('Registered Organisation'!$C$4:$C$1048576,MATCH(ROWS('Registered Organisation'!$F$4:$F273),'Registered Organisation'!$F$4:$F$1048576,0)),"
Not registered under the scheme")</f>
        <v xml:space="preserve">
Not registered under the scheme</v>
      </c>
      <c r="H273" s="3">
        <f>IF('Commission Search Engine'!$C$18="",0,--ISNUMBER(SEARCH('Commission Search Engine'!$C$18,'Registered Organisation'!B273)))</f>
        <v>0</v>
      </c>
      <c r="I273" s="3" t="str">
        <f>IF(H273=1,COUNTIF('Registered Organisation'!$H$4:$H273,1),"")</f>
        <v/>
      </c>
      <c r="J273" s="3" t="str">
        <f>IFERROR(INDEX('Registered Organisation'!$B$4:$B$1048576,MATCH(ROWS('Registered Organisation'!$I$4:$I273),'Registered Organisation'!$I$4:$I$1048576,0)),"
Not registered under the scheme")</f>
        <v xml:space="preserve">
Not registered under the scheme</v>
      </c>
      <c r="Q273" s="71"/>
      <c r="R273" s="71"/>
    </row>
    <row r="274" spans="1:18" s="3" customFormat="1" ht="20.100000000000001" customHeight="1" x14ac:dyDescent="0.25">
      <c r="A274" s="85">
        <v>271</v>
      </c>
      <c r="B274" s="1" t="s">
        <v>1233</v>
      </c>
      <c r="C274" s="1" t="s">
        <v>1264</v>
      </c>
      <c r="D274" s="76" t="s">
        <v>1457</v>
      </c>
      <c r="E274" s="3">
        <f>IF('Commission Search Engine'!$C$10="",0,--ISNUMBER(SEARCH('Commission Search Engine'!$C$10,'Registered Organisation'!C274)))</f>
        <v>0</v>
      </c>
      <c r="F274" s="3" t="str">
        <f>IF('Registered Organisation'!E274=1,COUNTIF('Registered Organisation'!$E$4:$E274,1),"")</f>
        <v/>
      </c>
      <c r="G274" s="3" t="str">
        <f>IFERROR(INDEX('Registered Organisation'!$C$4:$C$1048576,MATCH(ROWS('Registered Organisation'!$F$4:$F274),'Registered Organisation'!$F$4:$F$1048576,0)),"
Not registered under the scheme")</f>
        <v xml:space="preserve">
Not registered under the scheme</v>
      </c>
      <c r="H274" s="3">
        <f>IF('Commission Search Engine'!$C$18="",0,--ISNUMBER(SEARCH('Commission Search Engine'!$C$18,'Registered Organisation'!B274)))</f>
        <v>0</v>
      </c>
      <c r="I274" s="3" t="str">
        <f>IF(H274=1,COUNTIF('Registered Organisation'!$H$4:$H274,1),"")</f>
        <v/>
      </c>
      <c r="J274" s="3" t="str">
        <f>IFERROR(INDEX('Registered Organisation'!$B$4:$B$1048576,MATCH(ROWS('Registered Organisation'!$I$4:$I274),'Registered Organisation'!$I$4:$I$1048576,0)),"
Not registered under the scheme")</f>
        <v xml:space="preserve">
Not registered under the scheme</v>
      </c>
      <c r="Q274" s="71"/>
      <c r="R274" s="71"/>
    </row>
    <row r="275" spans="1:18" s="3" customFormat="1" ht="20.100000000000001" customHeight="1" x14ac:dyDescent="0.25">
      <c r="A275" s="85">
        <v>272</v>
      </c>
      <c r="B275" s="1" t="s">
        <v>1394</v>
      </c>
      <c r="C275" s="1" t="s">
        <v>1395</v>
      </c>
      <c r="D275" s="76" t="s">
        <v>1457</v>
      </c>
      <c r="E275" s="3">
        <f>IF('Commission Search Engine'!$C$10="",0,--ISNUMBER(SEARCH('Commission Search Engine'!$C$10,'Registered Organisation'!C275)))</f>
        <v>0</v>
      </c>
      <c r="F275" s="3" t="str">
        <f>IF('Registered Organisation'!E275=1,COUNTIF('Registered Organisation'!$E$4:$E275,1),"")</f>
        <v/>
      </c>
      <c r="G275" s="3" t="str">
        <f>IFERROR(INDEX('Registered Organisation'!$C$4:$C$1048576,MATCH(ROWS('Registered Organisation'!$F$4:$F275),'Registered Organisation'!$F$4:$F$1048576,0)),"
Not registered under the scheme")</f>
        <v xml:space="preserve">
Not registered under the scheme</v>
      </c>
      <c r="H275" s="3">
        <f>IF('Commission Search Engine'!$C$18="",0,--ISNUMBER(SEARCH('Commission Search Engine'!$C$18,'Registered Organisation'!B275)))</f>
        <v>0</v>
      </c>
      <c r="I275" s="3" t="str">
        <f>IF(H275=1,COUNTIF('Registered Organisation'!$H$4:$H275,1),"")</f>
        <v/>
      </c>
      <c r="J275" s="3" t="str">
        <f>IFERROR(INDEX('Registered Organisation'!$B$4:$B$1048576,MATCH(ROWS('Registered Organisation'!$I$4:$I275),'Registered Organisation'!$I$4:$I$1048576,0)),"
Not registered under the scheme")</f>
        <v xml:space="preserve">
Not registered under the scheme</v>
      </c>
      <c r="Q275" s="71"/>
      <c r="R275" s="71"/>
    </row>
    <row r="276" spans="1:18" s="3" customFormat="1" ht="20.100000000000001" customHeight="1" x14ac:dyDescent="0.25">
      <c r="A276" s="85">
        <v>273</v>
      </c>
      <c r="B276" s="1" t="s">
        <v>512</v>
      </c>
      <c r="C276" s="1" t="s">
        <v>513</v>
      </c>
      <c r="D276" s="76" t="s">
        <v>1457</v>
      </c>
      <c r="E276" s="3">
        <f>IF('Commission Search Engine'!$C$10="",0,--ISNUMBER(SEARCH('Commission Search Engine'!$C$10,'Registered Organisation'!C276)))</f>
        <v>0</v>
      </c>
      <c r="F276" s="3" t="str">
        <f>IF('Registered Organisation'!E276=1,COUNTIF('Registered Organisation'!$E$4:$E276,1),"")</f>
        <v/>
      </c>
      <c r="G276" s="3" t="str">
        <f>IFERROR(INDEX('Registered Organisation'!$C$4:$C$1048576,MATCH(ROWS('Registered Organisation'!$F$4:$F276),'Registered Organisation'!$F$4:$F$1048576,0)),"
Not registered under the scheme")</f>
        <v xml:space="preserve">
Not registered under the scheme</v>
      </c>
      <c r="H276" s="3">
        <f>IF('Commission Search Engine'!$C$18="",0,--ISNUMBER(SEARCH('Commission Search Engine'!$C$18,'Registered Organisation'!B276)))</f>
        <v>0</v>
      </c>
      <c r="I276" s="3" t="str">
        <f>IF(H276=1,COUNTIF('Registered Organisation'!$H$4:$H276,1),"")</f>
        <v/>
      </c>
      <c r="J276" s="3" t="str">
        <f>IFERROR(INDEX('Registered Organisation'!$B$4:$B$1048576,MATCH(ROWS('Registered Organisation'!$I$4:$I276),'Registered Organisation'!$I$4:$I$1048576,0)),"
Not registered under the scheme")</f>
        <v xml:space="preserve">
Not registered under the scheme</v>
      </c>
      <c r="Q276" s="71"/>
      <c r="R276" s="71"/>
    </row>
    <row r="277" spans="1:18" s="3" customFormat="1" ht="20.100000000000001" customHeight="1" x14ac:dyDescent="0.25">
      <c r="A277" s="85">
        <v>274</v>
      </c>
      <c r="B277" s="1" t="s">
        <v>514</v>
      </c>
      <c r="C277" s="1" t="s">
        <v>515</v>
      </c>
      <c r="D277" s="76" t="s">
        <v>1457</v>
      </c>
      <c r="E277" s="3">
        <f>IF('Commission Search Engine'!$C$10="",0,--ISNUMBER(SEARCH('Commission Search Engine'!$C$10,'Registered Organisation'!C277)))</f>
        <v>0</v>
      </c>
      <c r="F277" s="3" t="str">
        <f>IF('Registered Organisation'!E277=1,COUNTIF('Registered Organisation'!$E$4:$E277,1),"")</f>
        <v/>
      </c>
      <c r="G277" s="3" t="str">
        <f>IFERROR(INDEX('Registered Organisation'!$C$4:$C$1048576,MATCH(ROWS('Registered Organisation'!$F$4:$F277),'Registered Organisation'!$F$4:$F$1048576,0)),"
Not registered under the scheme")</f>
        <v xml:space="preserve">
Not registered under the scheme</v>
      </c>
      <c r="H277" s="3">
        <f>IF('Commission Search Engine'!$C$18="",0,--ISNUMBER(SEARCH('Commission Search Engine'!$C$18,'Registered Organisation'!B277)))</f>
        <v>0</v>
      </c>
      <c r="I277" s="3" t="str">
        <f>IF(H277=1,COUNTIF('Registered Organisation'!$H$4:$H277,1),"")</f>
        <v/>
      </c>
      <c r="J277" s="3" t="str">
        <f>IFERROR(INDEX('Registered Organisation'!$B$4:$B$1048576,MATCH(ROWS('Registered Organisation'!$I$4:$I277),'Registered Organisation'!$I$4:$I$1048576,0)),"
Not registered under the scheme")</f>
        <v xml:space="preserve">
Not registered under the scheme</v>
      </c>
      <c r="Q277" s="71"/>
      <c r="R277" s="71"/>
    </row>
    <row r="278" spans="1:18" s="3" customFormat="1" ht="20.100000000000001" customHeight="1" x14ac:dyDescent="0.25">
      <c r="A278" s="85">
        <v>275</v>
      </c>
      <c r="B278" s="1" t="s">
        <v>516</v>
      </c>
      <c r="C278" s="1" t="s">
        <v>517</v>
      </c>
      <c r="D278" s="76" t="s">
        <v>1457</v>
      </c>
      <c r="E278" s="3">
        <f>IF('Commission Search Engine'!$C$10="",0,--ISNUMBER(SEARCH('Commission Search Engine'!$C$10,'Registered Organisation'!C278)))</f>
        <v>0</v>
      </c>
      <c r="F278" s="3" t="str">
        <f>IF('Registered Organisation'!E278=1,COUNTIF('Registered Organisation'!$E$4:$E278,1),"")</f>
        <v/>
      </c>
      <c r="G278" s="3" t="str">
        <f>IFERROR(INDEX('Registered Organisation'!$C$4:$C$1048576,MATCH(ROWS('Registered Organisation'!$F$4:$F278),'Registered Organisation'!$F$4:$F$1048576,0)),"
Not registered under the scheme")</f>
        <v xml:space="preserve">
Not registered under the scheme</v>
      </c>
      <c r="H278" s="3">
        <f>IF('Commission Search Engine'!$C$18="",0,--ISNUMBER(SEARCH('Commission Search Engine'!$C$18,'Registered Organisation'!B278)))</f>
        <v>0</v>
      </c>
      <c r="I278" s="3" t="str">
        <f>IF(H278=1,COUNTIF('Registered Organisation'!$H$4:$H278,1),"")</f>
        <v/>
      </c>
      <c r="J278" s="3" t="str">
        <f>IFERROR(INDEX('Registered Organisation'!$B$4:$B$1048576,MATCH(ROWS('Registered Organisation'!$I$4:$I278),'Registered Organisation'!$I$4:$I$1048576,0)),"
Not registered under the scheme")</f>
        <v xml:space="preserve">
Not registered under the scheme</v>
      </c>
      <c r="Q278" s="71"/>
      <c r="R278" s="71"/>
    </row>
    <row r="279" spans="1:18" s="3" customFormat="1" ht="20.100000000000001" customHeight="1" x14ac:dyDescent="0.25">
      <c r="A279" s="85">
        <v>276</v>
      </c>
      <c r="B279" s="1" t="s">
        <v>518</v>
      </c>
      <c r="C279" s="1" t="s">
        <v>1396</v>
      </c>
      <c r="D279" s="76" t="s">
        <v>1458</v>
      </c>
      <c r="E279" s="3">
        <f>IF('Commission Search Engine'!$C$10="",0,--ISNUMBER(SEARCH('Commission Search Engine'!$C$10,'Registered Organisation'!C279)))</f>
        <v>0</v>
      </c>
      <c r="F279" s="3" t="str">
        <f>IF('Registered Organisation'!E279=1,COUNTIF('Registered Organisation'!$E$4:$E279,1),"")</f>
        <v/>
      </c>
      <c r="G279" s="3" t="str">
        <f>IFERROR(INDEX('Registered Organisation'!$C$4:$C$1048576,MATCH(ROWS('Registered Organisation'!$F$4:$F279),'Registered Organisation'!$F$4:$F$1048576,0)),"
Not registered under the scheme")</f>
        <v xml:space="preserve">
Not registered under the scheme</v>
      </c>
      <c r="H279" s="3">
        <f>IF('Commission Search Engine'!$C$18="",0,--ISNUMBER(SEARCH('Commission Search Engine'!$C$18,'Registered Organisation'!B279)))</f>
        <v>0</v>
      </c>
      <c r="I279" s="3" t="str">
        <f>IF(H279=1,COUNTIF('Registered Organisation'!$H$4:$H279,1),"")</f>
        <v/>
      </c>
      <c r="J279" s="3" t="str">
        <f>IFERROR(INDEX('Registered Organisation'!$B$4:$B$1048576,MATCH(ROWS('Registered Organisation'!$I$4:$I279),'Registered Organisation'!$I$4:$I$1048576,0)),"
Not registered under the scheme")</f>
        <v xml:space="preserve">
Not registered under the scheme</v>
      </c>
      <c r="Q279" s="71"/>
      <c r="R279" s="71"/>
    </row>
    <row r="280" spans="1:18" s="3" customFormat="1" ht="20.100000000000001" customHeight="1" x14ac:dyDescent="0.25">
      <c r="A280" s="85">
        <v>277</v>
      </c>
      <c r="B280" s="1" t="s">
        <v>179</v>
      </c>
      <c r="C280" s="1" t="s">
        <v>1346</v>
      </c>
      <c r="D280" s="76" t="s">
        <v>1457</v>
      </c>
      <c r="E280" s="3">
        <f>IF('Commission Search Engine'!$C$10="",0,--ISNUMBER(SEARCH('Commission Search Engine'!$C$10,'Registered Organisation'!C280)))</f>
        <v>0</v>
      </c>
      <c r="F280" s="3" t="str">
        <f>IF('Registered Organisation'!E280=1,COUNTIF('Registered Organisation'!$E$4:$E280,1),"")</f>
        <v/>
      </c>
      <c r="G280" s="3" t="str">
        <f>IFERROR(INDEX('Registered Organisation'!$C$4:$C$1048576,MATCH(ROWS('Registered Organisation'!$F$4:$F280),'Registered Organisation'!$F$4:$F$1048576,0)),"
Not registered under the scheme")</f>
        <v xml:space="preserve">
Not registered under the scheme</v>
      </c>
      <c r="H280" s="3">
        <f>IF('Commission Search Engine'!$C$18="",0,--ISNUMBER(SEARCH('Commission Search Engine'!$C$18,'Registered Organisation'!B280)))</f>
        <v>0</v>
      </c>
      <c r="I280" s="3" t="str">
        <f>IF(H280=1,COUNTIF('Registered Organisation'!$H$4:$H280,1),"")</f>
        <v/>
      </c>
      <c r="J280" s="3" t="str">
        <f>IFERROR(INDEX('Registered Organisation'!$B$4:$B$1048576,MATCH(ROWS('Registered Organisation'!$I$4:$I280),'Registered Organisation'!$I$4:$I$1048576,0)),"
Not registered under the scheme")</f>
        <v xml:space="preserve">
Not registered under the scheme</v>
      </c>
      <c r="Q280" s="71"/>
      <c r="R280" s="71"/>
    </row>
    <row r="281" spans="1:18" s="3" customFormat="1" ht="20.100000000000001" customHeight="1" x14ac:dyDescent="0.25">
      <c r="A281" s="85">
        <v>278</v>
      </c>
      <c r="B281" s="1" t="s">
        <v>519</v>
      </c>
      <c r="C281" s="1" t="s">
        <v>520</v>
      </c>
      <c r="D281" s="76" t="s">
        <v>1457</v>
      </c>
      <c r="E281" s="3">
        <f>IF('Commission Search Engine'!$C$10="",0,--ISNUMBER(SEARCH('Commission Search Engine'!$C$10,'Registered Organisation'!C281)))</f>
        <v>0</v>
      </c>
      <c r="F281" s="3" t="str">
        <f>IF('Registered Organisation'!E281=1,COUNTIF('Registered Organisation'!$E$4:$E281,1),"")</f>
        <v/>
      </c>
      <c r="G281" s="3" t="str">
        <f>IFERROR(INDEX('Registered Organisation'!$C$4:$C$1048576,MATCH(ROWS('Registered Organisation'!$F$4:$F281),'Registered Organisation'!$F$4:$F$1048576,0)),"
Not registered under the scheme")</f>
        <v xml:space="preserve">
Not registered under the scheme</v>
      </c>
      <c r="H281" s="3">
        <f>IF('Commission Search Engine'!$C$18="",0,--ISNUMBER(SEARCH('Commission Search Engine'!$C$18,'Registered Organisation'!B281)))</f>
        <v>0</v>
      </c>
      <c r="I281" s="3" t="str">
        <f>IF(H281=1,COUNTIF('Registered Organisation'!$H$4:$H281,1),"")</f>
        <v/>
      </c>
      <c r="J281" s="3" t="str">
        <f>IFERROR(INDEX('Registered Organisation'!$B$4:$B$1048576,MATCH(ROWS('Registered Organisation'!$I$4:$I281),'Registered Organisation'!$I$4:$I$1048576,0)),"
Not registered under the scheme")</f>
        <v xml:space="preserve">
Not registered under the scheme</v>
      </c>
      <c r="Q281" s="71"/>
      <c r="R281" s="71"/>
    </row>
    <row r="282" spans="1:18" s="3" customFormat="1" ht="20.100000000000001" customHeight="1" x14ac:dyDescent="0.25">
      <c r="A282" s="85">
        <v>279</v>
      </c>
      <c r="B282" s="1" t="s">
        <v>1234</v>
      </c>
      <c r="C282" s="1" t="s">
        <v>1265</v>
      </c>
      <c r="D282" s="76" t="s">
        <v>1457</v>
      </c>
      <c r="E282" s="3">
        <f>IF('Commission Search Engine'!$C$10="",0,--ISNUMBER(SEARCH('Commission Search Engine'!$C$10,'Registered Organisation'!C282)))</f>
        <v>0</v>
      </c>
      <c r="F282" s="3" t="str">
        <f>IF('Registered Organisation'!E282=1,COUNTIF('Registered Organisation'!$E$4:$E282,1),"")</f>
        <v/>
      </c>
      <c r="G282" s="3" t="str">
        <f>IFERROR(INDEX('Registered Organisation'!$C$4:$C$1048576,MATCH(ROWS('Registered Organisation'!$F$4:$F282),'Registered Organisation'!$F$4:$F$1048576,0)),"
Not registered under the scheme")</f>
        <v xml:space="preserve">
Not registered under the scheme</v>
      </c>
      <c r="H282" s="3">
        <f>IF('Commission Search Engine'!$C$18="",0,--ISNUMBER(SEARCH('Commission Search Engine'!$C$18,'Registered Organisation'!B282)))</f>
        <v>0</v>
      </c>
      <c r="I282" s="3" t="str">
        <f>IF(H282=1,COUNTIF('Registered Organisation'!$H$4:$H282,1),"")</f>
        <v/>
      </c>
      <c r="J282" s="3" t="str">
        <f>IFERROR(INDEX('Registered Organisation'!$B$4:$B$1048576,MATCH(ROWS('Registered Organisation'!$I$4:$I282),'Registered Organisation'!$I$4:$I$1048576,0)),"
Not registered under the scheme")</f>
        <v xml:space="preserve">
Not registered under the scheme</v>
      </c>
      <c r="Q282" s="71"/>
      <c r="R282" s="71"/>
    </row>
    <row r="283" spans="1:18" s="3" customFormat="1" ht="20.100000000000001" customHeight="1" x14ac:dyDescent="0.25">
      <c r="A283" s="85">
        <v>280</v>
      </c>
      <c r="B283" s="1" t="s">
        <v>1219</v>
      </c>
      <c r="C283" s="1" t="s">
        <v>1356</v>
      </c>
      <c r="D283" s="76" t="s">
        <v>1457</v>
      </c>
      <c r="E283" s="3">
        <f>IF('Commission Search Engine'!$C$10="",0,--ISNUMBER(SEARCH('Commission Search Engine'!$C$10,'Registered Organisation'!C283)))</f>
        <v>0</v>
      </c>
      <c r="F283" s="3" t="str">
        <f>IF('Registered Organisation'!E283=1,COUNTIF('Registered Organisation'!$E$4:$E283,1),"")</f>
        <v/>
      </c>
      <c r="G283" s="3" t="str">
        <f>IFERROR(INDEX('Registered Organisation'!$C$4:$C$1048576,MATCH(ROWS('Registered Organisation'!$F$4:$F283),'Registered Organisation'!$F$4:$F$1048576,0)),"
Not registered under the scheme")</f>
        <v xml:space="preserve">
Not registered under the scheme</v>
      </c>
      <c r="H283" s="3">
        <f>IF('Commission Search Engine'!$C$18="",0,--ISNUMBER(SEARCH('Commission Search Engine'!$C$18,'Registered Organisation'!B283)))</f>
        <v>0</v>
      </c>
      <c r="I283" s="3" t="str">
        <f>IF(H283=1,COUNTIF('Registered Organisation'!$H$4:$H283,1),"")</f>
        <v/>
      </c>
      <c r="J283" s="3" t="str">
        <f>IFERROR(INDEX('Registered Organisation'!$B$4:$B$1048576,MATCH(ROWS('Registered Organisation'!$I$4:$I283),'Registered Organisation'!$I$4:$I$1048576,0)),"
Not registered under the scheme")</f>
        <v xml:space="preserve">
Not registered under the scheme</v>
      </c>
      <c r="Q283" s="71"/>
      <c r="R283" s="71"/>
    </row>
    <row r="284" spans="1:18" s="3" customFormat="1" ht="20.100000000000001" customHeight="1" x14ac:dyDescent="0.25">
      <c r="A284" s="85">
        <v>281</v>
      </c>
      <c r="B284" s="1" t="s">
        <v>521</v>
      </c>
      <c r="C284" s="1" t="s">
        <v>522</v>
      </c>
      <c r="D284" s="76" t="s">
        <v>1457</v>
      </c>
      <c r="E284" s="3">
        <f>IF('Commission Search Engine'!$C$10="",0,--ISNUMBER(SEARCH('Commission Search Engine'!$C$10,'Registered Organisation'!C284)))</f>
        <v>0</v>
      </c>
      <c r="F284" s="3" t="str">
        <f>IF('Registered Organisation'!E284=1,COUNTIF('Registered Organisation'!$E$4:$E284,1),"")</f>
        <v/>
      </c>
      <c r="G284" s="3" t="str">
        <f>IFERROR(INDEX('Registered Organisation'!$C$4:$C$1048576,MATCH(ROWS('Registered Organisation'!$F$4:$F284),'Registered Organisation'!$F$4:$F$1048576,0)),"
Not registered under the scheme")</f>
        <v xml:space="preserve">
Not registered under the scheme</v>
      </c>
      <c r="H284" s="3">
        <f>IF('Commission Search Engine'!$C$18="",0,--ISNUMBER(SEARCH('Commission Search Engine'!$C$18,'Registered Organisation'!B284)))</f>
        <v>0</v>
      </c>
      <c r="I284" s="3" t="str">
        <f>IF(H284=1,COUNTIF('Registered Organisation'!$H$4:$H284,1),"")</f>
        <v/>
      </c>
      <c r="J284" s="3" t="str">
        <f>IFERROR(INDEX('Registered Organisation'!$B$4:$B$1048576,MATCH(ROWS('Registered Organisation'!$I$4:$I284),'Registered Organisation'!$I$4:$I$1048576,0)),"
Not registered under the scheme")</f>
        <v xml:space="preserve">
Not registered under the scheme</v>
      </c>
      <c r="Q284" s="71"/>
      <c r="R284" s="71"/>
    </row>
    <row r="285" spans="1:18" s="3" customFormat="1" ht="20.100000000000001" customHeight="1" x14ac:dyDescent="0.25">
      <c r="A285" s="85">
        <v>282</v>
      </c>
      <c r="B285" s="1" t="s">
        <v>523</v>
      </c>
      <c r="C285" s="1" t="s">
        <v>524</v>
      </c>
      <c r="D285" s="76" t="s">
        <v>1457</v>
      </c>
      <c r="E285" s="3">
        <f>IF('Commission Search Engine'!$C$10="",0,--ISNUMBER(SEARCH('Commission Search Engine'!$C$10,'Registered Organisation'!C285)))</f>
        <v>0</v>
      </c>
      <c r="F285" s="3" t="str">
        <f>IF('Registered Organisation'!E285=1,COUNTIF('Registered Organisation'!$E$4:$E285,1),"")</f>
        <v/>
      </c>
      <c r="G285" s="3" t="str">
        <f>IFERROR(INDEX('Registered Organisation'!$C$4:$C$1048576,MATCH(ROWS('Registered Organisation'!$F$4:$F285),'Registered Organisation'!$F$4:$F$1048576,0)),"
Not registered under the scheme")</f>
        <v xml:space="preserve">
Not registered under the scheme</v>
      </c>
      <c r="H285" s="3">
        <f>IF('Commission Search Engine'!$C$18="",0,--ISNUMBER(SEARCH('Commission Search Engine'!$C$18,'Registered Organisation'!B285)))</f>
        <v>0</v>
      </c>
      <c r="I285" s="3" t="str">
        <f>IF(H285=1,COUNTIF('Registered Organisation'!$H$4:$H285,1),"")</f>
        <v/>
      </c>
      <c r="J285" s="3" t="str">
        <f>IFERROR(INDEX('Registered Organisation'!$B$4:$B$1048576,MATCH(ROWS('Registered Organisation'!$I$4:$I285),'Registered Organisation'!$I$4:$I$1048576,0)),"
Not registered under the scheme")</f>
        <v xml:space="preserve">
Not registered under the scheme</v>
      </c>
      <c r="Q285" s="71"/>
      <c r="R285" s="71"/>
    </row>
    <row r="286" spans="1:18" s="3" customFormat="1" ht="20.100000000000001" customHeight="1" x14ac:dyDescent="0.25">
      <c r="A286" s="85">
        <v>283</v>
      </c>
      <c r="B286" s="1" t="s">
        <v>525</v>
      </c>
      <c r="C286" s="1" t="s">
        <v>526</v>
      </c>
      <c r="D286" s="76" t="s">
        <v>1457</v>
      </c>
      <c r="E286" s="3">
        <f>IF('Commission Search Engine'!$C$10="",0,--ISNUMBER(SEARCH('Commission Search Engine'!$C$10,'Registered Organisation'!C286)))</f>
        <v>0</v>
      </c>
      <c r="F286" s="3" t="str">
        <f>IF('Registered Organisation'!E286=1,COUNTIF('Registered Organisation'!$E$4:$E286,1),"")</f>
        <v/>
      </c>
      <c r="G286" s="3" t="str">
        <f>IFERROR(INDEX('Registered Organisation'!$C$4:$C$1048576,MATCH(ROWS('Registered Organisation'!$F$4:$F286),'Registered Organisation'!$F$4:$F$1048576,0)),"
Not registered under the scheme")</f>
        <v xml:space="preserve">
Not registered under the scheme</v>
      </c>
      <c r="H286" s="3">
        <f>IF('Commission Search Engine'!$C$18="",0,--ISNUMBER(SEARCH('Commission Search Engine'!$C$18,'Registered Organisation'!B286)))</f>
        <v>0</v>
      </c>
      <c r="I286" s="3" t="str">
        <f>IF(H286=1,COUNTIF('Registered Organisation'!$H$4:$H286,1),"")</f>
        <v/>
      </c>
      <c r="J286" s="3" t="str">
        <f>IFERROR(INDEX('Registered Organisation'!$B$4:$B$1048576,MATCH(ROWS('Registered Organisation'!$I$4:$I286),'Registered Organisation'!$I$4:$I$1048576,0)),"
Not registered under the scheme")</f>
        <v xml:space="preserve">
Not registered under the scheme</v>
      </c>
      <c r="Q286" s="71"/>
      <c r="R286" s="71"/>
    </row>
    <row r="287" spans="1:18" s="3" customFormat="1" ht="20.100000000000001" customHeight="1" x14ac:dyDescent="0.25">
      <c r="A287" s="85">
        <v>284</v>
      </c>
      <c r="B287" s="1" t="s">
        <v>527</v>
      </c>
      <c r="C287" s="1" t="s">
        <v>528</v>
      </c>
      <c r="D287" s="76" t="s">
        <v>1457</v>
      </c>
      <c r="E287" s="3">
        <f>IF('Commission Search Engine'!$C$10="",0,--ISNUMBER(SEARCH('Commission Search Engine'!$C$10,'Registered Organisation'!C287)))</f>
        <v>0</v>
      </c>
      <c r="F287" s="3" t="str">
        <f>IF('Registered Organisation'!E287=1,COUNTIF('Registered Organisation'!$E$4:$E287,1),"")</f>
        <v/>
      </c>
      <c r="G287" s="3" t="str">
        <f>IFERROR(INDEX('Registered Organisation'!$C$4:$C$1048576,MATCH(ROWS('Registered Organisation'!$F$4:$F287),'Registered Organisation'!$F$4:$F$1048576,0)),"
Not registered under the scheme")</f>
        <v xml:space="preserve">
Not registered under the scheme</v>
      </c>
      <c r="H287" s="3">
        <f>IF('Commission Search Engine'!$C$18="",0,--ISNUMBER(SEARCH('Commission Search Engine'!$C$18,'Registered Organisation'!B287)))</f>
        <v>0</v>
      </c>
      <c r="I287" s="3" t="str">
        <f>IF(H287=1,COUNTIF('Registered Organisation'!$H$4:$H287,1),"")</f>
        <v/>
      </c>
      <c r="J287" s="3" t="str">
        <f>IFERROR(INDEX('Registered Organisation'!$B$4:$B$1048576,MATCH(ROWS('Registered Organisation'!$I$4:$I287),'Registered Organisation'!$I$4:$I$1048576,0)),"
Not registered under the scheme")</f>
        <v xml:space="preserve">
Not registered under the scheme</v>
      </c>
      <c r="Q287" s="71"/>
      <c r="R287" s="71"/>
    </row>
    <row r="288" spans="1:18" s="3" customFormat="1" ht="20.100000000000001" customHeight="1" x14ac:dyDescent="0.25">
      <c r="A288" s="85">
        <v>285</v>
      </c>
      <c r="B288" s="1" t="s">
        <v>529</v>
      </c>
      <c r="C288" s="1" t="s">
        <v>530</v>
      </c>
      <c r="D288" s="76" t="s">
        <v>1457</v>
      </c>
      <c r="E288" s="3">
        <f>IF('Commission Search Engine'!$C$10="",0,--ISNUMBER(SEARCH('Commission Search Engine'!$C$10,'Registered Organisation'!C288)))</f>
        <v>0</v>
      </c>
      <c r="F288" s="3" t="str">
        <f>IF('Registered Organisation'!E288=1,COUNTIF('Registered Organisation'!$E$4:$E288,1),"")</f>
        <v/>
      </c>
      <c r="G288" s="3" t="str">
        <f>IFERROR(INDEX('Registered Organisation'!$C$4:$C$1048576,MATCH(ROWS('Registered Organisation'!$F$4:$F288),'Registered Organisation'!$F$4:$F$1048576,0)),"
Not registered under the scheme")</f>
        <v xml:space="preserve">
Not registered under the scheme</v>
      </c>
      <c r="H288" s="3">
        <f>IF('Commission Search Engine'!$C$18="",0,--ISNUMBER(SEARCH('Commission Search Engine'!$C$18,'Registered Organisation'!B288)))</f>
        <v>0</v>
      </c>
      <c r="I288" s="3" t="str">
        <f>IF(H288=1,COUNTIF('Registered Organisation'!$H$4:$H288,1),"")</f>
        <v/>
      </c>
      <c r="J288" s="3" t="str">
        <f>IFERROR(INDEX('Registered Organisation'!$B$4:$B$1048576,MATCH(ROWS('Registered Organisation'!$I$4:$I288),'Registered Organisation'!$I$4:$I$1048576,0)),"
Not registered under the scheme")</f>
        <v xml:space="preserve">
Not registered under the scheme</v>
      </c>
      <c r="Q288" s="71"/>
      <c r="R288" s="71"/>
    </row>
    <row r="289" spans="1:18" s="3" customFormat="1" ht="20.100000000000001" customHeight="1" x14ac:dyDescent="0.25">
      <c r="A289" s="85">
        <v>286</v>
      </c>
      <c r="B289" s="1" t="s">
        <v>1235</v>
      </c>
      <c r="C289" s="1" t="s">
        <v>1357</v>
      </c>
      <c r="D289" s="76" t="s">
        <v>1457</v>
      </c>
      <c r="E289" s="3">
        <f>IF('Commission Search Engine'!$C$10="",0,--ISNUMBER(SEARCH('Commission Search Engine'!$C$10,'Registered Organisation'!C289)))</f>
        <v>0</v>
      </c>
      <c r="F289" s="3" t="str">
        <f>IF('Registered Organisation'!E289=1,COUNTIF('Registered Organisation'!$E$4:$E289,1),"")</f>
        <v/>
      </c>
      <c r="G289" s="3" t="str">
        <f>IFERROR(INDEX('Registered Organisation'!$C$4:$C$1048576,MATCH(ROWS('Registered Organisation'!$F$4:$F289),'Registered Organisation'!$F$4:$F$1048576,0)),"
Not registered under the scheme")</f>
        <v xml:space="preserve">
Not registered under the scheme</v>
      </c>
      <c r="H289" s="3">
        <f>IF('Commission Search Engine'!$C$18="",0,--ISNUMBER(SEARCH('Commission Search Engine'!$C$18,'Registered Organisation'!B289)))</f>
        <v>0</v>
      </c>
      <c r="I289" s="3" t="str">
        <f>IF(H289=1,COUNTIF('Registered Organisation'!$H$4:$H289,1),"")</f>
        <v/>
      </c>
      <c r="J289" s="3" t="str">
        <f>IFERROR(INDEX('Registered Organisation'!$B$4:$B$1048576,MATCH(ROWS('Registered Organisation'!$I$4:$I289),'Registered Organisation'!$I$4:$I$1048576,0)),"
Not registered under the scheme")</f>
        <v xml:space="preserve">
Not registered under the scheme</v>
      </c>
      <c r="Q289" s="71"/>
      <c r="R289" s="71"/>
    </row>
    <row r="290" spans="1:18" s="3" customFormat="1" ht="20.100000000000001" customHeight="1" x14ac:dyDescent="0.25">
      <c r="A290" s="85">
        <v>287</v>
      </c>
      <c r="B290" s="1" t="s">
        <v>1236</v>
      </c>
      <c r="C290" s="1" t="s">
        <v>1358</v>
      </c>
      <c r="D290" s="76" t="s">
        <v>1457</v>
      </c>
      <c r="E290" s="3">
        <f>IF('Commission Search Engine'!$C$10="",0,--ISNUMBER(SEARCH('Commission Search Engine'!$C$10,'Registered Organisation'!C290)))</f>
        <v>0</v>
      </c>
      <c r="F290" s="3" t="str">
        <f>IF('Registered Organisation'!E290=1,COUNTIF('Registered Organisation'!$E$4:$E290,1),"")</f>
        <v/>
      </c>
      <c r="G290" s="3" t="str">
        <f>IFERROR(INDEX('Registered Organisation'!$C$4:$C$1048576,MATCH(ROWS('Registered Organisation'!$F$4:$F290),'Registered Organisation'!$F$4:$F$1048576,0)),"
Not registered under the scheme")</f>
        <v xml:space="preserve">
Not registered under the scheme</v>
      </c>
      <c r="H290" s="3">
        <f>IF('Commission Search Engine'!$C$18="",0,--ISNUMBER(SEARCH('Commission Search Engine'!$C$18,'Registered Organisation'!B290)))</f>
        <v>0</v>
      </c>
      <c r="I290" s="3" t="str">
        <f>IF(H290=1,COUNTIF('Registered Organisation'!$H$4:$H290,1),"")</f>
        <v/>
      </c>
      <c r="J290" s="3" t="str">
        <f>IFERROR(INDEX('Registered Organisation'!$B$4:$B$1048576,MATCH(ROWS('Registered Organisation'!$I$4:$I290),'Registered Organisation'!$I$4:$I$1048576,0)),"
Not registered under the scheme")</f>
        <v xml:space="preserve">
Not registered under the scheme</v>
      </c>
      <c r="Q290" s="71"/>
      <c r="R290" s="71"/>
    </row>
    <row r="291" spans="1:18" s="3" customFormat="1" ht="20.100000000000001" customHeight="1" x14ac:dyDescent="0.25">
      <c r="A291" s="85">
        <v>288</v>
      </c>
      <c r="B291" s="1" t="s">
        <v>531</v>
      </c>
      <c r="C291" s="1" t="s">
        <v>532</v>
      </c>
      <c r="D291" s="76" t="s">
        <v>1457</v>
      </c>
      <c r="E291" s="3">
        <f>IF('Commission Search Engine'!$C$10="",0,--ISNUMBER(SEARCH('Commission Search Engine'!$C$10,'Registered Organisation'!C291)))</f>
        <v>0</v>
      </c>
      <c r="F291" s="3" t="str">
        <f>IF('Registered Organisation'!E291=1,COUNTIF('Registered Organisation'!$E$4:$E291,1),"")</f>
        <v/>
      </c>
      <c r="G291" s="3" t="str">
        <f>IFERROR(INDEX('Registered Organisation'!$C$4:$C$1048576,MATCH(ROWS('Registered Organisation'!$F$4:$F291),'Registered Organisation'!$F$4:$F$1048576,0)),"
Not registered under the scheme")</f>
        <v xml:space="preserve">
Not registered under the scheme</v>
      </c>
      <c r="H291" s="3">
        <f>IF('Commission Search Engine'!$C$18="",0,--ISNUMBER(SEARCH('Commission Search Engine'!$C$18,'Registered Organisation'!B291)))</f>
        <v>0</v>
      </c>
      <c r="I291" s="3" t="str">
        <f>IF(H291=1,COUNTIF('Registered Organisation'!$H$4:$H291,1),"")</f>
        <v/>
      </c>
      <c r="J291" s="3" t="str">
        <f>IFERROR(INDEX('Registered Organisation'!$B$4:$B$1048576,MATCH(ROWS('Registered Organisation'!$I$4:$I291),'Registered Organisation'!$I$4:$I$1048576,0)),"
Not registered under the scheme")</f>
        <v xml:space="preserve">
Not registered under the scheme</v>
      </c>
      <c r="Q291" s="71"/>
      <c r="R291" s="71"/>
    </row>
    <row r="292" spans="1:18" s="3" customFormat="1" ht="20.100000000000001" customHeight="1" x14ac:dyDescent="0.25">
      <c r="A292" s="85">
        <v>289</v>
      </c>
      <c r="B292" s="1" t="s">
        <v>533</v>
      </c>
      <c r="C292" s="1" t="s">
        <v>534</v>
      </c>
      <c r="D292" s="76" t="s">
        <v>1457</v>
      </c>
      <c r="E292" s="3">
        <f>IF('Commission Search Engine'!$C$10="",0,--ISNUMBER(SEARCH('Commission Search Engine'!$C$10,'Registered Organisation'!C292)))</f>
        <v>0</v>
      </c>
      <c r="F292" s="3" t="str">
        <f>IF('Registered Organisation'!E292=1,COUNTIF('Registered Organisation'!$E$4:$E292,1),"")</f>
        <v/>
      </c>
      <c r="G292" s="3" t="str">
        <f>IFERROR(INDEX('Registered Organisation'!$C$4:$C$1048576,MATCH(ROWS('Registered Organisation'!$F$4:$F292),'Registered Organisation'!$F$4:$F$1048576,0)),"
Not registered under the scheme")</f>
        <v xml:space="preserve">
Not registered under the scheme</v>
      </c>
      <c r="H292" s="3">
        <f>IF('Commission Search Engine'!$C$18="",0,--ISNUMBER(SEARCH('Commission Search Engine'!$C$18,'Registered Organisation'!B292)))</f>
        <v>0</v>
      </c>
      <c r="I292" s="3" t="str">
        <f>IF(H292=1,COUNTIF('Registered Organisation'!$H$4:$H292,1),"")</f>
        <v/>
      </c>
      <c r="J292" s="3" t="str">
        <f>IFERROR(INDEX('Registered Organisation'!$B$4:$B$1048576,MATCH(ROWS('Registered Organisation'!$I$4:$I292),'Registered Organisation'!$I$4:$I$1048576,0)),"
Not registered under the scheme")</f>
        <v xml:space="preserve">
Not registered under the scheme</v>
      </c>
      <c r="Q292" s="71"/>
      <c r="R292" s="71"/>
    </row>
    <row r="293" spans="1:18" s="3" customFormat="1" ht="20.100000000000001" customHeight="1" x14ac:dyDescent="0.25">
      <c r="A293" s="85">
        <v>290</v>
      </c>
      <c r="B293" s="1" t="s">
        <v>1397</v>
      </c>
      <c r="C293" s="1" t="s">
        <v>1398</v>
      </c>
      <c r="D293" s="76" t="s">
        <v>1457</v>
      </c>
      <c r="E293" s="3">
        <f>IF('Commission Search Engine'!$C$10="",0,--ISNUMBER(SEARCH('Commission Search Engine'!$C$10,'Registered Organisation'!C293)))</f>
        <v>0</v>
      </c>
      <c r="F293" s="3" t="str">
        <f>IF('Registered Organisation'!E293=1,COUNTIF('Registered Organisation'!$E$4:$E293,1),"")</f>
        <v/>
      </c>
      <c r="G293" s="3" t="str">
        <f>IFERROR(INDEX('Registered Organisation'!$C$4:$C$1048576,MATCH(ROWS('Registered Organisation'!$F$4:$F293),'Registered Organisation'!$F$4:$F$1048576,0)),"
Not registered under the scheme")</f>
        <v xml:space="preserve">
Not registered under the scheme</v>
      </c>
      <c r="H293" s="3">
        <f>IF('Commission Search Engine'!$C$18="",0,--ISNUMBER(SEARCH('Commission Search Engine'!$C$18,'Registered Organisation'!B293)))</f>
        <v>0</v>
      </c>
      <c r="I293" s="3" t="str">
        <f>IF(H293=1,COUNTIF('Registered Organisation'!$H$4:$H293,1),"")</f>
        <v/>
      </c>
      <c r="J293" s="3" t="str">
        <f>IFERROR(INDEX('Registered Organisation'!$B$4:$B$1048576,MATCH(ROWS('Registered Organisation'!$I$4:$I293),'Registered Organisation'!$I$4:$I$1048576,0)),"
Not registered under the scheme")</f>
        <v xml:space="preserve">
Not registered under the scheme</v>
      </c>
      <c r="Q293" s="71"/>
      <c r="R293" s="71"/>
    </row>
    <row r="294" spans="1:18" s="3" customFormat="1" ht="20.100000000000001" customHeight="1" x14ac:dyDescent="0.25">
      <c r="A294" s="85">
        <v>291</v>
      </c>
      <c r="B294" s="1" t="s">
        <v>1327</v>
      </c>
      <c r="C294" s="1" t="s">
        <v>1339</v>
      </c>
      <c r="D294" s="76" t="s">
        <v>1457</v>
      </c>
      <c r="E294" s="3">
        <f>IF('Commission Search Engine'!$C$10="",0,--ISNUMBER(SEARCH('Commission Search Engine'!$C$10,'Registered Organisation'!C294)))</f>
        <v>0</v>
      </c>
      <c r="F294" s="3" t="str">
        <f>IF('Registered Organisation'!E294=1,COUNTIF('Registered Organisation'!$E$4:$E294,1),"")</f>
        <v/>
      </c>
      <c r="G294" s="3" t="str">
        <f>IFERROR(INDEX('Registered Organisation'!$C$4:$C$1048576,MATCH(ROWS('Registered Organisation'!$F$4:$F294),'Registered Organisation'!$F$4:$F$1048576,0)),"
Not registered under the scheme")</f>
        <v xml:space="preserve">
Not registered under the scheme</v>
      </c>
      <c r="H294" s="3">
        <f>IF('Commission Search Engine'!$C$18="",0,--ISNUMBER(SEARCH('Commission Search Engine'!$C$18,'Registered Organisation'!B294)))</f>
        <v>0</v>
      </c>
      <c r="I294" s="3" t="str">
        <f>IF(H294=1,COUNTIF('Registered Organisation'!$H$4:$H294,1),"")</f>
        <v/>
      </c>
      <c r="J294" s="3" t="str">
        <f>IFERROR(INDEX('Registered Organisation'!$B$4:$B$1048576,MATCH(ROWS('Registered Organisation'!$I$4:$I294),'Registered Organisation'!$I$4:$I$1048576,0)),"
Not registered under the scheme")</f>
        <v xml:space="preserve">
Not registered under the scheme</v>
      </c>
      <c r="Q294" s="71"/>
      <c r="R294" s="71"/>
    </row>
    <row r="295" spans="1:18" s="3" customFormat="1" ht="20.100000000000001" customHeight="1" x14ac:dyDescent="0.25">
      <c r="A295" s="85">
        <v>292</v>
      </c>
      <c r="B295" s="1" t="s">
        <v>1328</v>
      </c>
      <c r="C295" s="1" t="s">
        <v>1337</v>
      </c>
      <c r="D295" s="76" t="s">
        <v>1457</v>
      </c>
      <c r="E295" s="3">
        <f>IF('Commission Search Engine'!$C$10="",0,--ISNUMBER(SEARCH('Commission Search Engine'!$C$10,'Registered Organisation'!C295)))</f>
        <v>0</v>
      </c>
      <c r="F295" s="3" t="str">
        <f>IF('Registered Organisation'!E295=1,COUNTIF('Registered Organisation'!$E$4:$E295,1),"")</f>
        <v/>
      </c>
      <c r="G295" s="3" t="str">
        <f>IFERROR(INDEX('Registered Organisation'!$C$4:$C$1048576,MATCH(ROWS('Registered Organisation'!$F$4:$F295),'Registered Organisation'!$F$4:$F$1048576,0)),"
Not registered under the scheme")</f>
        <v xml:space="preserve">
Not registered under the scheme</v>
      </c>
      <c r="H295" s="3">
        <f>IF('Commission Search Engine'!$C$18="",0,--ISNUMBER(SEARCH('Commission Search Engine'!$C$18,'Registered Organisation'!B295)))</f>
        <v>0</v>
      </c>
      <c r="I295" s="3" t="str">
        <f>IF(H295=1,COUNTIF('Registered Organisation'!$H$4:$H295,1),"")</f>
        <v/>
      </c>
      <c r="J295" s="3" t="str">
        <f>IFERROR(INDEX('Registered Organisation'!$B$4:$B$1048576,MATCH(ROWS('Registered Organisation'!$I$4:$I295),'Registered Organisation'!$I$4:$I$1048576,0)),"
Not registered under the scheme")</f>
        <v xml:space="preserve">
Not registered under the scheme</v>
      </c>
      <c r="Q295" s="71"/>
      <c r="R295" s="71"/>
    </row>
    <row r="296" spans="1:18" s="3" customFormat="1" ht="20.100000000000001" customHeight="1" x14ac:dyDescent="0.25">
      <c r="A296" s="85">
        <v>293</v>
      </c>
      <c r="B296" s="1" t="s">
        <v>535</v>
      </c>
      <c r="C296" s="1" t="s">
        <v>536</v>
      </c>
      <c r="D296" s="76" t="s">
        <v>1457</v>
      </c>
      <c r="E296" s="3">
        <f>IF('Commission Search Engine'!$C$10="",0,--ISNUMBER(SEARCH('Commission Search Engine'!$C$10,'Registered Organisation'!C296)))</f>
        <v>0</v>
      </c>
      <c r="F296" s="3" t="str">
        <f>IF('Registered Organisation'!E296=1,COUNTIF('Registered Organisation'!$E$4:$E296,1),"")</f>
        <v/>
      </c>
      <c r="G296" s="3" t="str">
        <f>IFERROR(INDEX('Registered Organisation'!$C$4:$C$1048576,MATCH(ROWS('Registered Organisation'!$F$4:$F296),'Registered Organisation'!$F$4:$F$1048576,0)),"
Not registered under the scheme")</f>
        <v xml:space="preserve">
Not registered under the scheme</v>
      </c>
      <c r="H296" s="3">
        <f>IF('Commission Search Engine'!$C$18="",0,--ISNUMBER(SEARCH('Commission Search Engine'!$C$18,'Registered Organisation'!B296)))</f>
        <v>0</v>
      </c>
      <c r="I296" s="3" t="str">
        <f>IF(H296=1,COUNTIF('Registered Organisation'!$H$4:$H296,1),"")</f>
        <v/>
      </c>
      <c r="J296" s="3" t="str">
        <f>IFERROR(INDEX('Registered Organisation'!$B$4:$B$1048576,MATCH(ROWS('Registered Organisation'!$I$4:$I296),'Registered Organisation'!$I$4:$I$1048576,0)),"
Not registered under the scheme")</f>
        <v xml:space="preserve">
Not registered under the scheme</v>
      </c>
      <c r="Q296" s="71"/>
      <c r="R296" s="71"/>
    </row>
    <row r="297" spans="1:18" s="3" customFormat="1" ht="20.100000000000001" customHeight="1" x14ac:dyDescent="0.25">
      <c r="A297" s="85">
        <v>294</v>
      </c>
      <c r="B297" s="1" t="s">
        <v>1237</v>
      </c>
      <c r="C297" s="1" t="s">
        <v>1359</v>
      </c>
      <c r="D297" s="76" t="s">
        <v>1457</v>
      </c>
      <c r="E297" s="3">
        <f>IF('Commission Search Engine'!$C$10="",0,--ISNUMBER(SEARCH('Commission Search Engine'!$C$10,'Registered Organisation'!C297)))</f>
        <v>0</v>
      </c>
      <c r="F297" s="3" t="str">
        <f>IF('Registered Organisation'!E297=1,COUNTIF('Registered Organisation'!$E$4:$E297,1),"")</f>
        <v/>
      </c>
      <c r="G297" s="3" t="str">
        <f>IFERROR(INDEX('Registered Organisation'!$C$4:$C$1048576,MATCH(ROWS('Registered Organisation'!$F$4:$F297),'Registered Organisation'!$F$4:$F$1048576,0)),"
Not registered under the scheme")</f>
        <v xml:space="preserve">
Not registered under the scheme</v>
      </c>
      <c r="H297" s="3">
        <f>IF('Commission Search Engine'!$C$18="",0,--ISNUMBER(SEARCH('Commission Search Engine'!$C$18,'Registered Organisation'!B297)))</f>
        <v>0</v>
      </c>
      <c r="I297" s="3" t="str">
        <f>IF(H297=1,COUNTIF('Registered Organisation'!$H$4:$H297,1),"")</f>
        <v/>
      </c>
      <c r="J297" s="3" t="str">
        <f>IFERROR(INDEX('Registered Organisation'!$B$4:$B$1048576,MATCH(ROWS('Registered Organisation'!$I$4:$I297),'Registered Organisation'!$I$4:$I$1048576,0)),"
Not registered under the scheme")</f>
        <v xml:space="preserve">
Not registered under the scheme</v>
      </c>
      <c r="Q297" s="71"/>
      <c r="R297" s="71"/>
    </row>
    <row r="298" spans="1:18" s="3" customFormat="1" ht="20.100000000000001" customHeight="1" x14ac:dyDescent="0.25">
      <c r="A298" s="85">
        <v>295</v>
      </c>
      <c r="B298" s="1" t="s">
        <v>537</v>
      </c>
      <c r="C298" s="1" t="s">
        <v>538</v>
      </c>
      <c r="D298" s="76" t="s">
        <v>1457</v>
      </c>
      <c r="E298" s="3">
        <f>IF('Commission Search Engine'!$C$10="",0,--ISNUMBER(SEARCH('Commission Search Engine'!$C$10,'Registered Organisation'!C298)))</f>
        <v>0</v>
      </c>
      <c r="F298" s="3" t="str">
        <f>IF('Registered Organisation'!E298=1,COUNTIF('Registered Organisation'!$E$4:$E298,1),"")</f>
        <v/>
      </c>
      <c r="G298" s="3" t="str">
        <f>IFERROR(INDEX('Registered Organisation'!$C$4:$C$1048576,MATCH(ROWS('Registered Organisation'!$F$4:$F298),'Registered Organisation'!$F$4:$F$1048576,0)),"
Not registered under the scheme")</f>
        <v xml:space="preserve">
Not registered under the scheme</v>
      </c>
      <c r="H298" s="3">
        <f>IF('Commission Search Engine'!$C$18="",0,--ISNUMBER(SEARCH('Commission Search Engine'!$C$18,'Registered Organisation'!B298)))</f>
        <v>0</v>
      </c>
      <c r="I298" s="3" t="str">
        <f>IF(H298=1,COUNTIF('Registered Organisation'!$H$4:$H298,1),"")</f>
        <v/>
      </c>
      <c r="J298" s="3" t="str">
        <f>IFERROR(INDEX('Registered Organisation'!$B$4:$B$1048576,MATCH(ROWS('Registered Organisation'!$I$4:$I298),'Registered Organisation'!$I$4:$I$1048576,0)),"
Not registered under the scheme")</f>
        <v xml:space="preserve">
Not registered under the scheme</v>
      </c>
      <c r="Q298" s="71"/>
      <c r="R298" s="71"/>
    </row>
    <row r="299" spans="1:18" s="3" customFormat="1" ht="20.100000000000001" customHeight="1" x14ac:dyDescent="0.25">
      <c r="A299" s="85">
        <v>296</v>
      </c>
      <c r="B299" s="1" t="s">
        <v>539</v>
      </c>
      <c r="C299" s="1" t="s">
        <v>540</v>
      </c>
      <c r="D299" s="76" t="s">
        <v>1457</v>
      </c>
      <c r="E299" s="3">
        <f>IF('Commission Search Engine'!$C$10="",0,--ISNUMBER(SEARCH('Commission Search Engine'!$C$10,'Registered Organisation'!C299)))</f>
        <v>0</v>
      </c>
      <c r="F299" s="3" t="str">
        <f>IF('Registered Organisation'!E299=1,COUNTIF('Registered Organisation'!$E$4:$E299,1),"")</f>
        <v/>
      </c>
      <c r="G299" s="3" t="str">
        <f>IFERROR(INDEX('Registered Organisation'!$C$4:$C$1048576,MATCH(ROWS('Registered Organisation'!$F$4:$F299),'Registered Organisation'!$F$4:$F$1048576,0)),"
Not registered under the scheme")</f>
        <v xml:space="preserve">
Not registered under the scheme</v>
      </c>
      <c r="H299" s="3">
        <f>IF('Commission Search Engine'!$C$18="",0,--ISNUMBER(SEARCH('Commission Search Engine'!$C$18,'Registered Organisation'!B299)))</f>
        <v>0</v>
      </c>
      <c r="I299" s="3" t="str">
        <f>IF(H299=1,COUNTIF('Registered Organisation'!$H$4:$H299,1),"")</f>
        <v/>
      </c>
      <c r="J299" s="3" t="str">
        <f>IFERROR(INDEX('Registered Organisation'!$B$4:$B$1048576,MATCH(ROWS('Registered Organisation'!$I$4:$I299),'Registered Organisation'!$I$4:$I$1048576,0)),"
Not registered under the scheme")</f>
        <v xml:space="preserve">
Not registered under the scheme</v>
      </c>
      <c r="Q299" s="71"/>
      <c r="R299" s="71"/>
    </row>
    <row r="300" spans="1:18" s="3" customFormat="1" ht="20.100000000000001" customHeight="1" x14ac:dyDescent="0.25">
      <c r="A300" s="85">
        <v>297</v>
      </c>
      <c r="B300" s="1" t="s">
        <v>541</v>
      </c>
      <c r="C300" s="1" t="s">
        <v>542</v>
      </c>
      <c r="D300" s="76" t="s">
        <v>1457</v>
      </c>
      <c r="E300" s="3">
        <f>IF('Commission Search Engine'!$C$10="",0,--ISNUMBER(SEARCH('Commission Search Engine'!$C$10,'Registered Organisation'!C300)))</f>
        <v>0</v>
      </c>
      <c r="F300" s="3" t="str">
        <f>IF('Registered Organisation'!E300=1,COUNTIF('Registered Organisation'!$E$4:$E300,1),"")</f>
        <v/>
      </c>
      <c r="G300" s="3" t="str">
        <f>IFERROR(INDEX('Registered Organisation'!$C$4:$C$1048576,MATCH(ROWS('Registered Organisation'!$F$4:$F300),'Registered Organisation'!$F$4:$F$1048576,0)),"
Not registered under the scheme")</f>
        <v xml:space="preserve">
Not registered under the scheme</v>
      </c>
      <c r="H300" s="3">
        <f>IF('Commission Search Engine'!$C$18="",0,--ISNUMBER(SEARCH('Commission Search Engine'!$C$18,'Registered Organisation'!B300)))</f>
        <v>0</v>
      </c>
      <c r="I300" s="3" t="str">
        <f>IF(H300=1,COUNTIF('Registered Organisation'!$H$4:$H300,1),"")</f>
        <v/>
      </c>
      <c r="J300" s="3" t="str">
        <f>IFERROR(INDEX('Registered Organisation'!$B$4:$B$1048576,MATCH(ROWS('Registered Organisation'!$I$4:$I300),'Registered Organisation'!$I$4:$I$1048576,0)),"
Not registered under the scheme")</f>
        <v xml:space="preserve">
Not registered under the scheme</v>
      </c>
      <c r="Q300" s="71"/>
      <c r="R300" s="71"/>
    </row>
    <row r="301" spans="1:18" s="3" customFormat="1" ht="20.100000000000001" customHeight="1" x14ac:dyDescent="0.25">
      <c r="A301" s="85">
        <v>298</v>
      </c>
      <c r="B301" s="1" t="s">
        <v>543</v>
      </c>
      <c r="C301" s="1" t="s">
        <v>544</v>
      </c>
      <c r="D301" s="76" t="s">
        <v>1457</v>
      </c>
      <c r="E301" s="3">
        <f>IF('Commission Search Engine'!$C$10="",0,--ISNUMBER(SEARCH('Commission Search Engine'!$C$10,'Registered Organisation'!C301)))</f>
        <v>0</v>
      </c>
      <c r="F301" s="3" t="str">
        <f>IF('Registered Organisation'!E301=1,COUNTIF('Registered Organisation'!$E$4:$E301,1),"")</f>
        <v/>
      </c>
      <c r="G301" s="3" t="str">
        <f>IFERROR(INDEX('Registered Organisation'!$C$4:$C$1048576,MATCH(ROWS('Registered Organisation'!$F$4:$F301),'Registered Organisation'!$F$4:$F$1048576,0)),"
Not registered under the scheme")</f>
        <v xml:space="preserve">
Not registered under the scheme</v>
      </c>
      <c r="H301" s="3">
        <f>IF('Commission Search Engine'!$C$18="",0,--ISNUMBER(SEARCH('Commission Search Engine'!$C$18,'Registered Organisation'!B301)))</f>
        <v>0</v>
      </c>
      <c r="I301" s="3" t="str">
        <f>IF(H301=1,COUNTIF('Registered Organisation'!$H$4:$H301,1),"")</f>
        <v/>
      </c>
      <c r="J301" s="3" t="str">
        <f>IFERROR(INDEX('Registered Organisation'!$B$4:$B$1048576,MATCH(ROWS('Registered Organisation'!$I$4:$I301),'Registered Organisation'!$I$4:$I$1048576,0)),"
Not registered under the scheme")</f>
        <v xml:space="preserve">
Not registered under the scheme</v>
      </c>
      <c r="Q301" s="71"/>
      <c r="R301" s="71"/>
    </row>
    <row r="302" spans="1:18" s="3" customFormat="1" ht="20.100000000000001" customHeight="1" x14ac:dyDescent="0.25">
      <c r="A302" s="85">
        <v>299</v>
      </c>
      <c r="B302" s="1" t="s">
        <v>545</v>
      </c>
      <c r="C302" s="1" t="s">
        <v>546</v>
      </c>
      <c r="D302" s="76" t="s">
        <v>1457</v>
      </c>
      <c r="E302" s="3">
        <f>IF('Commission Search Engine'!$C$10="",0,--ISNUMBER(SEARCH('Commission Search Engine'!$C$10,'Registered Organisation'!C302)))</f>
        <v>0</v>
      </c>
      <c r="F302" s="3" t="str">
        <f>IF('Registered Organisation'!E302=1,COUNTIF('Registered Organisation'!$E$4:$E302,1),"")</f>
        <v/>
      </c>
      <c r="G302" s="3" t="str">
        <f>IFERROR(INDEX('Registered Organisation'!$C$4:$C$1048576,MATCH(ROWS('Registered Organisation'!$F$4:$F302),'Registered Organisation'!$F$4:$F$1048576,0)),"
Not registered under the scheme")</f>
        <v xml:space="preserve">
Not registered under the scheme</v>
      </c>
      <c r="H302" s="3">
        <f>IF('Commission Search Engine'!$C$18="",0,--ISNUMBER(SEARCH('Commission Search Engine'!$C$18,'Registered Organisation'!B302)))</f>
        <v>0</v>
      </c>
      <c r="I302" s="3" t="str">
        <f>IF(H302=1,COUNTIF('Registered Organisation'!$H$4:$H302,1),"")</f>
        <v/>
      </c>
      <c r="J302" s="3" t="str">
        <f>IFERROR(INDEX('Registered Organisation'!$B$4:$B$1048576,MATCH(ROWS('Registered Organisation'!$I$4:$I302),'Registered Organisation'!$I$4:$I$1048576,0)),"
Not registered under the scheme")</f>
        <v xml:space="preserve">
Not registered under the scheme</v>
      </c>
      <c r="Q302" s="71"/>
      <c r="R302" s="71"/>
    </row>
    <row r="303" spans="1:18" s="3" customFormat="1" ht="20.100000000000001" customHeight="1" x14ac:dyDescent="0.25">
      <c r="A303" s="85">
        <v>300</v>
      </c>
      <c r="B303" s="1" t="s">
        <v>547</v>
      </c>
      <c r="C303" s="1" t="s">
        <v>548</v>
      </c>
      <c r="D303" s="76" t="s">
        <v>1457</v>
      </c>
      <c r="E303" s="3">
        <f>IF('Commission Search Engine'!$C$10="",0,--ISNUMBER(SEARCH('Commission Search Engine'!$C$10,'Registered Organisation'!C303)))</f>
        <v>0</v>
      </c>
      <c r="F303" s="3" t="str">
        <f>IF('Registered Organisation'!E303=1,COUNTIF('Registered Organisation'!$E$4:$E303,1),"")</f>
        <v/>
      </c>
      <c r="G303" s="3" t="str">
        <f>IFERROR(INDEX('Registered Organisation'!$C$4:$C$1048576,MATCH(ROWS('Registered Organisation'!$F$4:$F303),'Registered Organisation'!$F$4:$F$1048576,0)),"
Not registered under the scheme")</f>
        <v xml:space="preserve">
Not registered under the scheme</v>
      </c>
      <c r="H303" s="3">
        <f>IF('Commission Search Engine'!$C$18="",0,--ISNUMBER(SEARCH('Commission Search Engine'!$C$18,'Registered Organisation'!B303)))</f>
        <v>0</v>
      </c>
      <c r="I303" s="3" t="str">
        <f>IF(H303=1,COUNTIF('Registered Organisation'!$H$4:$H303,1),"")</f>
        <v/>
      </c>
      <c r="J303" s="3" t="str">
        <f>IFERROR(INDEX('Registered Organisation'!$B$4:$B$1048576,MATCH(ROWS('Registered Organisation'!$I$4:$I303),'Registered Organisation'!$I$4:$I$1048576,0)),"
Not registered under the scheme")</f>
        <v xml:space="preserve">
Not registered under the scheme</v>
      </c>
      <c r="Q303" s="71"/>
      <c r="R303" s="71"/>
    </row>
    <row r="304" spans="1:18" s="3" customFormat="1" ht="20.100000000000001" customHeight="1" x14ac:dyDescent="0.25">
      <c r="A304" s="85">
        <v>301</v>
      </c>
      <c r="B304" s="1" t="s">
        <v>549</v>
      </c>
      <c r="C304" s="1" t="s">
        <v>550</v>
      </c>
      <c r="D304" s="76" t="s">
        <v>1457</v>
      </c>
      <c r="E304" s="3">
        <f>IF('Commission Search Engine'!$C$10="",0,--ISNUMBER(SEARCH('Commission Search Engine'!$C$10,'Registered Organisation'!C304)))</f>
        <v>0</v>
      </c>
      <c r="F304" s="3" t="str">
        <f>IF('Registered Organisation'!E304=1,COUNTIF('Registered Organisation'!$E$4:$E304,1),"")</f>
        <v/>
      </c>
      <c r="G304" s="3" t="str">
        <f>IFERROR(INDEX('Registered Organisation'!$C$4:$C$1048576,MATCH(ROWS('Registered Organisation'!$F$4:$F304),'Registered Organisation'!$F$4:$F$1048576,0)),"
Not registered under the scheme")</f>
        <v xml:space="preserve">
Not registered under the scheme</v>
      </c>
      <c r="H304" s="3">
        <f>IF('Commission Search Engine'!$C$18="",0,--ISNUMBER(SEARCH('Commission Search Engine'!$C$18,'Registered Organisation'!B304)))</f>
        <v>0</v>
      </c>
      <c r="I304" s="3" t="str">
        <f>IF(H304=1,COUNTIF('Registered Organisation'!$H$4:$H304,1),"")</f>
        <v/>
      </c>
      <c r="J304" s="3" t="str">
        <f>IFERROR(INDEX('Registered Organisation'!$B$4:$B$1048576,MATCH(ROWS('Registered Organisation'!$I$4:$I304),'Registered Organisation'!$I$4:$I$1048576,0)),"
Not registered under the scheme")</f>
        <v xml:space="preserve">
Not registered under the scheme</v>
      </c>
      <c r="Q304" s="71"/>
      <c r="R304" s="71"/>
    </row>
    <row r="305" spans="1:18" s="3" customFormat="1" ht="20.100000000000001" customHeight="1" x14ac:dyDescent="0.25">
      <c r="A305" s="85">
        <v>302</v>
      </c>
      <c r="B305" s="1" t="s">
        <v>551</v>
      </c>
      <c r="C305" s="1" t="s">
        <v>552</v>
      </c>
      <c r="D305" s="76" t="s">
        <v>1457</v>
      </c>
      <c r="E305" s="3">
        <f>IF('Commission Search Engine'!$C$10="",0,--ISNUMBER(SEARCH('Commission Search Engine'!$C$10,'Registered Organisation'!C305)))</f>
        <v>0</v>
      </c>
      <c r="F305" s="3" t="str">
        <f>IF('Registered Organisation'!E305=1,COUNTIF('Registered Organisation'!$E$4:$E305,1),"")</f>
        <v/>
      </c>
      <c r="G305" s="3" t="str">
        <f>IFERROR(INDEX('Registered Organisation'!$C$4:$C$1048576,MATCH(ROWS('Registered Organisation'!$F$4:$F305),'Registered Organisation'!$F$4:$F$1048576,0)),"
Not registered under the scheme")</f>
        <v xml:space="preserve">
Not registered under the scheme</v>
      </c>
      <c r="H305" s="3">
        <f>IF('Commission Search Engine'!$C$18="",0,--ISNUMBER(SEARCH('Commission Search Engine'!$C$18,'Registered Organisation'!B305)))</f>
        <v>0</v>
      </c>
      <c r="I305" s="3" t="str">
        <f>IF(H305=1,COUNTIF('Registered Organisation'!$H$4:$H305,1),"")</f>
        <v/>
      </c>
      <c r="J305" s="3" t="str">
        <f>IFERROR(INDEX('Registered Organisation'!$B$4:$B$1048576,MATCH(ROWS('Registered Organisation'!$I$4:$I305),'Registered Organisation'!$I$4:$I$1048576,0)),"
Not registered under the scheme")</f>
        <v xml:space="preserve">
Not registered under the scheme</v>
      </c>
      <c r="Q305" s="71"/>
      <c r="R305" s="71"/>
    </row>
    <row r="306" spans="1:18" s="3" customFormat="1" ht="20.100000000000001" customHeight="1" x14ac:dyDescent="0.25">
      <c r="A306" s="85">
        <v>303</v>
      </c>
      <c r="B306" s="1" t="s">
        <v>553</v>
      </c>
      <c r="C306" s="1" t="s">
        <v>554</v>
      </c>
      <c r="D306" s="76" t="s">
        <v>1457</v>
      </c>
      <c r="E306" s="3">
        <f>IF('Commission Search Engine'!$C$10="",0,--ISNUMBER(SEARCH('Commission Search Engine'!$C$10,'Registered Organisation'!C306)))</f>
        <v>0</v>
      </c>
      <c r="F306" s="3" t="str">
        <f>IF('Registered Organisation'!E306=1,COUNTIF('Registered Organisation'!$E$4:$E306,1),"")</f>
        <v/>
      </c>
      <c r="G306" s="3" t="str">
        <f>IFERROR(INDEX('Registered Organisation'!$C$4:$C$1048576,MATCH(ROWS('Registered Organisation'!$F$4:$F306),'Registered Organisation'!$F$4:$F$1048576,0)),"
Not registered under the scheme")</f>
        <v xml:space="preserve">
Not registered under the scheme</v>
      </c>
      <c r="H306" s="3">
        <f>IF('Commission Search Engine'!$C$18="",0,--ISNUMBER(SEARCH('Commission Search Engine'!$C$18,'Registered Organisation'!B306)))</f>
        <v>0</v>
      </c>
      <c r="I306" s="3" t="str">
        <f>IF(H306=1,COUNTIF('Registered Organisation'!$H$4:$H306,1),"")</f>
        <v/>
      </c>
      <c r="J306" s="3" t="str">
        <f>IFERROR(INDEX('Registered Organisation'!$B$4:$B$1048576,MATCH(ROWS('Registered Organisation'!$I$4:$I306),'Registered Organisation'!$I$4:$I$1048576,0)),"
Not registered under the scheme")</f>
        <v xml:space="preserve">
Not registered under the scheme</v>
      </c>
      <c r="Q306" s="71"/>
      <c r="R306" s="71"/>
    </row>
    <row r="307" spans="1:18" s="3" customFormat="1" ht="20.100000000000001" customHeight="1" x14ac:dyDescent="0.25">
      <c r="A307" s="85">
        <v>304</v>
      </c>
      <c r="B307" s="1" t="s">
        <v>555</v>
      </c>
      <c r="C307" s="1" t="s">
        <v>556</v>
      </c>
      <c r="D307" s="76" t="s">
        <v>1457</v>
      </c>
      <c r="E307" s="3">
        <f>IF('Commission Search Engine'!$C$10="",0,--ISNUMBER(SEARCH('Commission Search Engine'!$C$10,'Registered Organisation'!C307)))</f>
        <v>0</v>
      </c>
      <c r="F307" s="3" t="str">
        <f>IF('Registered Organisation'!E307=1,COUNTIF('Registered Organisation'!$E$4:$E307,1),"")</f>
        <v/>
      </c>
      <c r="G307" s="3" t="str">
        <f>IFERROR(INDEX('Registered Organisation'!$C$4:$C$1048576,MATCH(ROWS('Registered Organisation'!$F$4:$F307),'Registered Organisation'!$F$4:$F$1048576,0)),"
Not registered under the scheme")</f>
        <v xml:space="preserve">
Not registered under the scheme</v>
      </c>
      <c r="H307" s="3">
        <f>IF('Commission Search Engine'!$C$18="",0,--ISNUMBER(SEARCH('Commission Search Engine'!$C$18,'Registered Organisation'!B307)))</f>
        <v>0</v>
      </c>
      <c r="I307" s="3" t="str">
        <f>IF(H307=1,COUNTIF('Registered Organisation'!$H$4:$H307,1),"")</f>
        <v/>
      </c>
      <c r="J307" s="3" t="str">
        <f>IFERROR(INDEX('Registered Organisation'!$B$4:$B$1048576,MATCH(ROWS('Registered Organisation'!$I$4:$I307),'Registered Organisation'!$I$4:$I$1048576,0)),"
Not registered under the scheme")</f>
        <v xml:space="preserve">
Not registered under the scheme</v>
      </c>
      <c r="Q307" s="71"/>
      <c r="R307" s="71"/>
    </row>
    <row r="308" spans="1:18" s="3" customFormat="1" ht="20.100000000000001" customHeight="1" x14ac:dyDescent="0.25">
      <c r="A308" s="85">
        <v>305</v>
      </c>
      <c r="B308" s="1" t="s">
        <v>557</v>
      </c>
      <c r="C308" s="1" t="s">
        <v>558</v>
      </c>
      <c r="D308" s="76" t="s">
        <v>1457</v>
      </c>
      <c r="E308" s="3">
        <f>IF('Commission Search Engine'!$C$10="",0,--ISNUMBER(SEARCH('Commission Search Engine'!$C$10,'Registered Organisation'!C308)))</f>
        <v>0</v>
      </c>
      <c r="F308" s="3" t="str">
        <f>IF('Registered Organisation'!E308=1,COUNTIF('Registered Organisation'!$E$4:$E308,1),"")</f>
        <v/>
      </c>
      <c r="G308" s="3" t="str">
        <f>IFERROR(INDEX('Registered Organisation'!$C$4:$C$1048576,MATCH(ROWS('Registered Organisation'!$F$4:$F308),'Registered Organisation'!$F$4:$F$1048576,0)),"
Not registered under the scheme")</f>
        <v xml:space="preserve">
Not registered under the scheme</v>
      </c>
      <c r="H308" s="3">
        <f>IF('Commission Search Engine'!$C$18="",0,--ISNUMBER(SEARCH('Commission Search Engine'!$C$18,'Registered Organisation'!B308)))</f>
        <v>0</v>
      </c>
      <c r="I308" s="3" t="str">
        <f>IF(H308=1,COUNTIF('Registered Organisation'!$H$4:$H308,1),"")</f>
        <v/>
      </c>
      <c r="J308" s="3" t="str">
        <f>IFERROR(INDEX('Registered Organisation'!$B$4:$B$1048576,MATCH(ROWS('Registered Organisation'!$I$4:$I308),'Registered Organisation'!$I$4:$I$1048576,0)),"
Not registered under the scheme")</f>
        <v xml:space="preserve">
Not registered under the scheme</v>
      </c>
      <c r="Q308" s="71"/>
      <c r="R308" s="71"/>
    </row>
    <row r="309" spans="1:18" s="3" customFormat="1" ht="20.100000000000001" customHeight="1" x14ac:dyDescent="0.25">
      <c r="A309" s="85">
        <v>306</v>
      </c>
      <c r="B309" s="1" t="s">
        <v>559</v>
      </c>
      <c r="C309" s="1" t="s">
        <v>560</v>
      </c>
      <c r="D309" s="76" t="s">
        <v>1457</v>
      </c>
      <c r="E309" s="3">
        <f>IF('Commission Search Engine'!$C$10="",0,--ISNUMBER(SEARCH('Commission Search Engine'!$C$10,'Registered Organisation'!C309)))</f>
        <v>0</v>
      </c>
      <c r="F309" s="3" t="str">
        <f>IF('Registered Organisation'!E309=1,COUNTIF('Registered Organisation'!$E$4:$E309,1),"")</f>
        <v/>
      </c>
      <c r="G309" s="3" t="str">
        <f>IFERROR(INDEX('Registered Organisation'!$C$4:$C$1048576,MATCH(ROWS('Registered Organisation'!$F$4:$F309),'Registered Organisation'!$F$4:$F$1048576,0)),"
Not registered under the scheme")</f>
        <v xml:space="preserve">
Not registered under the scheme</v>
      </c>
      <c r="H309" s="3">
        <f>IF('Commission Search Engine'!$C$18="",0,--ISNUMBER(SEARCH('Commission Search Engine'!$C$18,'Registered Organisation'!B309)))</f>
        <v>0</v>
      </c>
      <c r="I309" s="3" t="str">
        <f>IF(H309=1,COUNTIF('Registered Organisation'!$H$4:$H309,1),"")</f>
        <v/>
      </c>
      <c r="J309" s="3" t="str">
        <f>IFERROR(INDEX('Registered Organisation'!$B$4:$B$1048576,MATCH(ROWS('Registered Organisation'!$I$4:$I309),'Registered Organisation'!$I$4:$I$1048576,0)),"
Not registered under the scheme")</f>
        <v xml:space="preserve">
Not registered under the scheme</v>
      </c>
      <c r="Q309" s="71"/>
      <c r="R309" s="71"/>
    </row>
    <row r="310" spans="1:18" s="3" customFormat="1" ht="20.100000000000001" customHeight="1" x14ac:dyDescent="0.25">
      <c r="A310" s="85">
        <v>307</v>
      </c>
      <c r="B310" s="1" t="s">
        <v>561</v>
      </c>
      <c r="C310" s="1" t="s">
        <v>562</v>
      </c>
      <c r="D310" s="76" t="s">
        <v>1457</v>
      </c>
      <c r="E310" s="3">
        <f>IF('Commission Search Engine'!$C$10="",0,--ISNUMBER(SEARCH('Commission Search Engine'!$C$10,'Registered Organisation'!C310)))</f>
        <v>0</v>
      </c>
      <c r="F310" s="3" t="str">
        <f>IF('Registered Organisation'!E310=1,COUNTIF('Registered Organisation'!$E$4:$E310,1),"")</f>
        <v/>
      </c>
      <c r="G310" s="3" t="str">
        <f>IFERROR(INDEX('Registered Organisation'!$C$4:$C$1048576,MATCH(ROWS('Registered Organisation'!$F$4:$F310),'Registered Organisation'!$F$4:$F$1048576,0)),"
Not registered under the scheme")</f>
        <v xml:space="preserve">
Not registered under the scheme</v>
      </c>
      <c r="H310" s="3">
        <f>IF('Commission Search Engine'!$C$18="",0,--ISNUMBER(SEARCH('Commission Search Engine'!$C$18,'Registered Organisation'!B310)))</f>
        <v>0</v>
      </c>
      <c r="I310" s="3" t="str">
        <f>IF(H310=1,COUNTIF('Registered Organisation'!$H$4:$H310,1),"")</f>
        <v/>
      </c>
      <c r="J310" s="3" t="str">
        <f>IFERROR(INDEX('Registered Organisation'!$B$4:$B$1048576,MATCH(ROWS('Registered Organisation'!$I$4:$I310),'Registered Organisation'!$I$4:$I$1048576,0)),"
Not registered under the scheme")</f>
        <v xml:space="preserve">
Not registered under the scheme</v>
      </c>
      <c r="Q310" s="71"/>
      <c r="R310" s="71"/>
    </row>
    <row r="311" spans="1:18" s="3" customFormat="1" ht="20.100000000000001" customHeight="1" x14ac:dyDescent="0.25">
      <c r="A311" s="85">
        <v>308</v>
      </c>
      <c r="B311" s="1" t="s">
        <v>563</v>
      </c>
      <c r="C311" s="1" t="s">
        <v>564</v>
      </c>
      <c r="D311" s="76" t="s">
        <v>1457</v>
      </c>
      <c r="E311" s="3">
        <f>IF('Commission Search Engine'!$C$10="",0,--ISNUMBER(SEARCH('Commission Search Engine'!$C$10,'Registered Organisation'!C311)))</f>
        <v>0</v>
      </c>
      <c r="F311" s="3" t="str">
        <f>IF('Registered Organisation'!E311=1,COUNTIF('Registered Organisation'!$E$4:$E311,1),"")</f>
        <v/>
      </c>
      <c r="G311" s="3" t="str">
        <f>IFERROR(INDEX('Registered Organisation'!$C$4:$C$1048576,MATCH(ROWS('Registered Organisation'!$F$4:$F311),'Registered Organisation'!$F$4:$F$1048576,0)),"
Not registered under the scheme")</f>
        <v xml:space="preserve">
Not registered under the scheme</v>
      </c>
      <c r="H311" s="3">
        <f>IF('Commission Search Engine'!$C$18="",0,--ISNUMBER(SEARCH('Commission Search Engine'!$C$18,'Registered Organisation'!B311)))</f>
        <v>0</v>
      </c>
      <c r="I311" s="3" t="str">
        <f>IF(H311=1,COUNTIF('Registered Organisation'!$H$4:$H311,1),"")</f>
        <v/>
      </c>
      <c r="J311" s="3" t="str">
        <f>IFERROR(INDEX('Registered Organisation'!$B$4:$B$1048576,MATCH(ROWS('Registered Organisation'!$I$4:$I311),'Registered Organisation'!$I$4:$I$1048576,0)),"
Not registered under the scheme")</f>
        <v xml:space="preserve">
Not registered under the scheme</v>
      </c>
      <c r="Q311" s="71"/>
      <c r="R311" s="71"/>
    </row>
    <row r="312" spans="1:18" s="3" customFormat="1" ht="20.100000000000001" customHeight="1" x14ac:dyDescent="0.25">
      <c r="A312" s="85">
        <v>309</v>
      </c>
      <c r="B312" s="1" t="s">
        <v>565</v>
      </c>
      <c r="C312" s="1" t="s">
        <v>566</v>
      </c>
      <c r="D312" s="76" t="s">
        <v>1457</v>
      </c>
      <c r="E312" s="3">
        <f>IF('Commission Search Engine'!$C$10="",0,--ISNUMBER(SEARCH('Commission Search Engine'!$C$10,'Registered Organisation'!C312)))</f>
        <v>0</v>
      </c>
      <c r="F312" s="3" t="str">
        <f>IF('Registered Organisation'!E312=1,COUNTIF('Registered Organisation'!$E$4:$E312,1),"")</f>
        <v/>
      </c>
      <c r="G312" s="3" t="str">
        <f>IFERROR(INDEX('Registered Organisation'!$C$4:$C$1048576,MATCH(ROWS('Registered Organisation'!$F$4:$F312),'Registered Organisation'!$F$4:$F$1048576,0)),"
Not registered under the scheme")</f>
        <v xml:space="preserve">
Not registered under the scheme</v>
      </c>
      <c r="H312" s="3">
        <f>IF('Commission Search Engine'!$C$18="",0,--ISNUMBER(SEARCH('Commission Search Engine'!$C$18,'Registered Organisation'!B312)))</f>
        <v>0</v>
      </c>
      <c r="I312" s="3" t="str">
        <f>IF(H312=1,COUNTIF('Registered Organisation'!$H$4:$H312,1),"")</f>
        <v/>
      </c>
      <c r="J312" s="3" t="str">
        <f>IFERROR(INDEX('Registered Organisation'!$B$4:$B$1048576,MATCH(ROWS('Registered Organisation'!$I$4:$I312),'Registered Organisation'!$I$4:$I$1048576,0)),"
Not registered under the scheme")</f>
        <v xml:space="preserve">
Not registered under the scheme</v>
      </c>
      <c r="Q312" s="71"/>
      <c r="R312" s="71"/>
    </row>
    <row r="313" spans="1:18" s="3" customFormat="1" ht="20.100000000000001" customHeight="1" x14ac:dyDescent="0.25">
      <c r="A313" s="85">
        <v>310</v>
      </c>
      <c r="B313" s="1" t="s">
        <v>567</v>
      </c>
      <c r="C313" s="1" t="s">
        <v>568</v>
      </c>
      <c r="D313" s="76" t="s">
        <v>1457</v>
      </c>
      <c r="E313" s="3">
        <f>IF('Commission Search Engine'!$C$10="",0,--ISNUMBER(SEARCH('Commission Search Engine'!$C$10,'Registered Organisation'!C313)))</f>
        <v>0</v>
      </c>
      <c r="F313" s="3" t="str">
        <f>IF('Registered Organisation'!E313=1,COUNTIF('Registered Organisation'!$E$4:$E313,1),"")</f>
        <v/>
      </c>
      <c r="G313" s="3" t="str">
        <f>IFERROR(INDEX('Registered Organisation'!$C$4:$C$1048576,MATCH(ROWS('Registered Organisation'!$F$4:$F313),'Registered Organisation'!$F$4:$F$1048576,0)),"
Not registered under the scheme")</f>
        <v xml:space="preserve">
Not registered under the scheme</v>
      </c>
      <c r="H313" s="3">
        <f>IF('Commission Search Engine'!$C$18="",0,--ISNUMBER(SEARCH('Commission Search Engine'!$C$18,'Registered Organisation'!B313)))</f>
        <v>0</v>
      </c>
      <c r="I313" s="3" t="str">
        <f>IF(H313=1,COUNTIF('Registered Organisation'!$H$4:$H313,1),"")</f>
        <v/>
      </c>
      <c r="J313" s="3" t="str">
        <f>IFERROR(INDEX('Registered Organisation'!$B$4:$B$1048576,MATCH(ROWS('Registered Organisation'!$I$4:$I313),'Registered Organisation'!$I$4:$I$1048576,0)),"
Not registered under the scheme")</f>
        <v xml:space="preserve">
Not registered under the scheme</v>
      </c>
      <c r="Q313" s="71"/>
      <c r="R313" s="71"/>
    </row>
    <row r="314" spans="1:18" s="3" customFormat="1" ht="20.100000000000001" customHeight="1" x14ac:dyDescent="0.25">
      <c r="A314" s="85">
        <v>311</v>
      </c>
      <c r="B314" s="1" t="s">
        <v>1238</v>
      </c>
      <c r="C314" s="1" t="s">
        <v>1360</v>
      </c>
      <c r="D314" s="76" t="s">
        <v>1457</v>
      </c>
      <c r="E314" s="3">
        <f>IF('Commission Search Engine'!$C$10="",0,--ISNUMBER(SEARCH('Commission Search Engine'!$C$10,'Registered Organisation'!C314)))</f>
        <v>0</v>
      </c>
      <c r="F314" s="3" t="str">
        <f>IF('Registered Organisation'!E314=1,COUNTIF('Registered Organisation'!$E$4:$E314,1),"")</f>
        <v/>
      </c>
      <c r="G314" s="3" t="str">
        <f>IFERROR(INDEX('Registered Organisation'!$C$4:$C$1048576,MATCH(ROWS('Registered Organisation'!$F$4:$F314),'Registered Organisation'!$F$4:$F$1048576,0)),"
Not registered under the scheme")</f>
        <v xml:space="preserve">
Not registered under the scheme</v>
      </c>
      <c r="H314" s="3">
        <f>IF('Commission Search Engine'!$C$18="",0,--ISNUMBER(SEARCH('Commission Search Engine'!$C$18,'Registered Organisation'!B314)))</f>
        <v>0</v>
      </c>
      <c r="I314" s="3" t="str">
        <f>IF(H314=1,COUNTIF('Registered Organisation'!$H$4:$H314,1),"")</f>
        <v/>
      </c>
      <c r="J314" s="3" t="str">
        <f>IFERROR(INDEX('Registered Organisation'!$B$4:$B$1048576,MATCH(ROWS('Registered Organisation'!$I$4:$I314),'Registered Organisation'!$I$4:$I$1048576,0)),"
Not registered under the scheme")</f>
        <v xml:space="preserve">
Not registered under the scheme</v>
      </c>
      <c r="Q314" s="71"/>
      <c r="R314" s="71"/>
    </row>
    <row r="315" spans="1:18" s="3" customFormat="1" ht="20.100000000000001" customHeight="1" x14ac:dyDescent="0.25">
      <c r="A315" s="85">
        <v>312</v>
      </c>
      <c r="B315" s="1" t="s">
        <v>569</v>
      </c>
      <c r="C315" s="1" t="s">
        <v>570</v>
      </c>
      <c r="D315" s="76" t="s">
        <v>1457</v>
      </c>
      <c r="E315" s="3">
        <f>IF('Commission Search Engine'!$C$10="",0,--ISNUMBER(SEARCH('Commission Search Engine'!$C$10,'Registered Organisation'!C315)))</f>
        <v>0</v>
      </c>
      <c r="F315" s="3" t="str">
        <f>IF('Registered Organisation'!E315=1,COUNTIF('Registered Organisation'!$E$4:$E315,1),"")</f>
        <v/>
      </c>
      <c r="G315" s="3" t="str">
        <f>IFERROR(INDEX('Registered Organisation'!$C$4:$C$1048576,MATCH(ROWS('Registered Organisation'!$F$4:$F315),'Registered Organisation'!$F$4:$F$1048576,0)),"
Not registered under the scheme")</f>
        <v xml:space="preserve">
Not registered under the scheme</v>
      </c>
      <c r="H315" s="3">
        <f>IF('Commission Search Engine'!$C$18="",0,--ISNUMBER(SEARCH('Commission Search Engine'!$C$18,'Registered Organisation'!B315)))</f>
        <v>0</v>
      </c>
      <c r="I315" s="3" t="str">
        <f>IF(H315=1,COUNTIF('Registered Organisation'!$H$4:$H315,1),"")</f>
        <v/>
      </c>
      <c r="J315" s="3" t="str">
        <f>IFERROR(INDEX('Registered Organisation'!$B$4:$B$1048576,MATCH(ROWS('Registered Organisation'!$I$4:$I315),'Registered Organisation'!$I$4:$I$1048576,0)),"
Not registered under the scheme")</f>
        <v xml:space="preserve">
Not registered under the scheme</v>
      </c>
      <c r="Q315" s="71"/>
      <c r="R315" s="71"/>
    </row>
    <row r="316" spans="1:18" s="3" customFormat="1" ht="20.100000000000001" customHeight="1" x14ac:dyDescent="0.25">
      <c r="A316" s="85">
        <v>313</v>
      </c>
      <c r="B316" s="1" t="s">
        <v>571</v>
      </c>
      <c r="C316" s="1" t="s">
        <v>572</v>
      </c>
      <c r="D316" s="76" t="s">
        <v>1457</v>
      </c>
      <c r="E316" s="3">
        <f>IF('Commission Search Engine'!$C$10="",0,--ISNUMBER(SEARCH('Commission Search Engine'!$C$10,'Registered Organisation'!C316)))</f>
        <v>0</v>
      </c>
      <c r="F316" s="3" t="str">
        <f>IF('Registered Organisation'!E316=1,COUNTIF('Registered Organisation'!$E$4:$E316,1),"")</f>
        <v/>
      </c>
      <c r="G316" s="3" t="str">
        <f>IFERROR(INDEX('Registered Organisation'!$C$4:$C$1048576,MATCH(ROWS('Registered Organisation'!$F$4:$F316),'Registered Organisation'!$F$4:$F$1048576,0)),"
Not registered under the scheme")</f>
        <v xml:space="preserve">
Not registered under the scheme</v>
      </c>
      <c r="H316" s="3">
        <f>IF('Commission Search Engine'!$C$18="",0,--ISNUMBER(SEARCH('Commission Search Engine'!$C$18,'Registered Organisation'!B316)))</f>
        <v>0</v>
      </c>
      <c r="I316" s="3" t="str">
        <f>IF(H316=1,COUNTIF('Registered Organisation'!$H$4:$H316,1),"")</f>
        <v/>
      </c>
      <c r="J316" s="3" t="str">
        <f>IFERROR(INDEX('Registered Organisation'!$B$4:$B$1048576,MATCH(ROWS('Registered Organisation'!$I$4:$I316),'Registered Organisation'!$I$4:$I$1048576,0)),"
Not registered under the scheme")</f>
        <v xml:space="preserve">
Not registered under the scheme</v>
      </c>
      <c r="Q316" s="71"/>
      <c r="R316" s="71"/>
    </row>
    <row r="317" spans="1:18" s="3" customFormat="1" ht="20.100000000000001" customHeight="1" x14ac:dyDescent="0.25">
      <c r="A317" s="85">
        <v>314</v>
      </c>
      <c r="B317" s="1" t="s">
        <v>573</v>
      </c>
      <c r="C317" s="1" t="s">
        <v>574</v>
      </c>
      <c r="D317" s="76" t="s">
        <v>1457</v>
      </c>
      <c r="E317" s="3">
        <f>IF('Commission Search Engine'!$C$10="",0,--ISNUMBER(SEARCH('Commission Search Engine'!$C$10,'Registered Organisation'!C317)))</f>
        <v>0</v>
      </c>
      <c r="F317" s="3" t="str">
        <f>IF('Registered Organisation'!E317=1,COUNTIF('Registered Organisation'!$E$4:$E317,1),"")</f>
        <v/>
      </c>
      <c r="G317" s="3" t="str">
        <f>IFERROR(INDEX('Registered Organisation'!$C$4:$C$1048576,MATCH(ROWS('Registered Organisation'!$F$4:$F317),'Registered Organisation'!$F$4:$F$1048576,0)),"
Not registered under the scheme")</f>
        <v xml:space="preserve">
Not registered under the scheme</v>
      </c>
      <c r="H317" s="3">
        <f>IF('Commission Search Engine'!$C$18="",0,--ISNUMBER(SEARCH('Commission Search Engine'!$C$18,'Registered Organisation'!B317)))</f>
        <v>0</v>
      </c>
      <c r="I317" s="3" t="str">
        <f>IF(H317=1,COUNTIF('Registered Organisation'!$H$4:$H317,1),"")</f>
        <v/>
      </c>
      <c r="J317" s="3" t="str">
        <f>IFERROR(INDEX('Registered Organisation'!$B$4:$B$1048576,MATCH(ROWS('Registered Organisation'!$I$4:$I317),'Registered Organisation'!$I$4:$I$1048576,0)),"
Not registered under the scheme")</f>
        <v xml:space="preserve">
Not registered under the scheme</v>
      </c>
      <c r="Q317" s="71"/>
      <c r="R317" s="71"/>
    </row>
    <row r="318" spans="1:18" s="3" customFormat="1" ht="20.100000000000001" customHeight="1" x14ac:dyDescent="0.25">
      <c r="A318" s="85">
        <v>315</v>
      </c>
      <c r="B318" s="1" t="s">
        <v>1317</v>
      </c>
      <c r="C318" s="1" t="s">
        <v>1318</v>
      </c>
      <c r="D318" s="76" t="s">
        <v>1457</v>
      </c>
      <c r="E318" s="3">
        <f>IF('Commission Search Engine'!$C$10="",0,--ISNUMBER(SEARCH('Commission Search Engine'!$C$10,'Registered Organisation'!C318)))</f>
        <v>0</v>
      </c>
      <c r="F318" s="3" t="str">
        <f>IF('Registered Organisation'!E318=1,COUNTIF('Registered Organisation'!$E$4:$E318,1),"")</f>
        <v/>
      </c>
      <c r="G318" s="3" t="str">
        <f>IFERROR(INDEX('Registered Organisation'!$C$4:$C$1048576,MATCH(ROWS('Registered Organisation'!$F$4:$F318),'Registered Organisation'!$F$4:$F$1048576,0)),"
Not registered under the scheme")</f>
        <v xml:space="preserve">
Not registered under the scheme</v>
      </c>
      <c r="H318" s="3">
        <f>IF('Commission Search Engine'!$C$18="",0,--ISNUMBER(SEARCH('Commission Search Engine'!$C$18,'Registered Organisation'!B318)))</f>
        <v>0</v>
      </c>
      <c r="I318" s="3" t="str">
        <f>IF(H318=1,COUNTIF('Registered Organisation'!$H$4:$H318,1),"")</f>
        <v/>
      </c>
      <c r="J318" s="3" t="str">
        <f>IFERROR(INDEX('Registered Organisation'!$B$4:$B$1048576,MATCH(ROWS('Registered Organisation'!$I$4:$I318),'Registered Organisation'!$I$4:$I$1048576,0)),"
Not registered under the scheme")</f>
        <v xml:space="preserve">
Not registered under the scheme</v>
      </c>
      <c r="Q318" s="71"/>
      <c r="R318" s="71"/>
    </row>
    <row r="319" spans="1:18" s="3" customFormat="1" ht="20.100000000000001" customHeight="1" x14ac:dyDescent="0.25">
      <c r="A319" s="85">
        <v>316</v>
      </c>
      <c r="B319" s="1" t="s">
        <v>575</v>
      </c>
      <c r="C319" s="1" t="s">
        <v>576</v>
      </c>
      <c r="D319" s="76" t="s">
        <v>1457</v>
      </c>
      <c r="E319" s="3">
        <f>IF('Commission Search Engine'!$C$10="",0,--ISNUMBER(SEARCH('Commission Search Engine'!$C$10,'Registered Organisation'!C319)))</f>
        <v>0</v>
      </c>
      <c r="F319" s="3" t="str">
        <f>IF('Registered Organisation'!E319=1,COUNTIF('Registered Organisation'!$E$4:$E319,1),"")</f>
        <v/>
      </c>
      <c r="G319" s="3" t="str">
        <f>IFERROR(INDEX('Registered Organisation'!$C$4:$C$1048576,MATCH(ROWS('Registered Organisation'!$F$4:$F319),'Registered Organisation'!$F$4:$F$1048576,0)),"
Not registered under the scheme")</f>
        <v xml:space="preserve">
Not registered under the scheme</v>
      </c>
      <c r="H319" s="3">
        <f>IF('Commission Search Engine'!$C$18="",0,--ISNUMBER(SEARCH('Commission Search Engine'!$C$18,'Registered Organisation'!B319)))</f>
        <v>0</v>
      </c>
      <c r="I319" s="3" t="str">
        <f>IF(H319=1,COUNTIF('Registered Organisation'!$H$4:$H319,1),"")</f>
        <v/>
      </c>
      <c r="J319" s="3" t="str">
        <f>IFERROR(INDEX('Registered Organisation'!$B$4:$B$1048576,MATCH(ROWS('Registered Organisation'!$I$4:$I319),'Registered Organisation'!$I$4:$I$1048576,0)),"
Not registered under the scheme")</f>
        <v xml:space="preserve">
Not registered under the scheme</v>
      </c>
      <c r="Q319" s="71"/>
      <c r="R319" s="71"/>
    </row>
    <row r="320" spans="1:18" s="3" customFormat="1" ht="20.100000000000001" customHeight="1" x14ac:dyDescent="0.25">
      <c r="A320" s="85">
        <v>317</v>
      </c>
      <c r="B320" s="1" t="s">
        <v>577</v>
      </c>
      <c r="C320" s="1" t="s">
        <v>578</v>
      </c>
      <c r="D320" s="76" t="s">
        <v>1457</v>
      </c>
      <c r="E320" s="3">
        <f>IF('Commission Search Engine'!$C$10="",0,--ISNUMBER(SEARCH('Commission Search Engine'!$C$10,'Registered Organisation'!C320)))</f>
        <v>0</v>
      </c>
      <c r="F320" s="3" t="str">
        <f>IF('Registered Organisation'!E320=1,COUNTIF('Registered Organisation'!$E$4:$E320,1),"")</f>
        <v/>
      </c>
      <c r="G320" s="3" t="str">
        <f>IFERROR(INDEX('Registered Organisation'!$C$4:$C$1048576,MATCH(ROWS('Registered Organisation'!$F$4:$F320),'Registered Organisation'!$F$4:$F$1048576,0)),"
Not registered under the scheme")</f>
        <v xml:space="preserve">
Not registered under the scheme</v>
      </c>
      <c r="H320" s="3">
        <f>IF('Commission Search Engine'!$C$18="",0,--ISNUMBER(SEARCH('Commission Search Engine'!$C$18,'Registered Organisation'!B320)))</f>
        <v>0</v>
      </c>
      <c r="I320" s="3" t="str">
        <f>IF(H320=1,COUNTIF('Registered Organisation'!$H$4:$H320,1),"")</f>
        <v/>
      </c>
      <c r="J320" s="3" t="str">
        <f>IFERROR(INDEX('Registered Organisation'!$B$4:$B$1048576,MATCH(ROWS('Registered Organisation'!$I$4:$I320),'Registered Organisation'!$I$4:$I$1048576,0)),"
Not registered under the scheme")</f>
        <v xml:space="preserve">
Not registered under the scheme</v>
      </c>
      <c r="Q320" s="71"/>
      <c r="R320" s="71"/>
    </row>
    <row r="321" spans="1:18" s="3" customFormat="1" ht="20.100000000000001" customHeight="1" x14ac:dyDescent="0.25">
      <c r="A321" s="85">
        <v>318</v>
      </c>
      <c r="B321" s="1" t="s">
        <v>579</v>
      </c>
      <c r="C321" s="1" t="s">
        <v>580</v>
      </c>
      <c r="D321" s="76" t="s">
        <v>1457</v>
      </c>
      <c r="E321" s="3">
        <f>IF('Commission Search Engine'!$C$10="",0,--ISNUMBER(SEARCH('Commission Search Engine'!$C$10,'Registered Organisation'!C321)))</f>
        <v>0</v>
      </c>
      <c r="F321" s="3" t="str">
        <f>IF('Registered Organisation'!E321=1,COUNTIF('Registered Organisation'!$E$4:$E321,1),"")</f>
        <v/>
      </c>
      <c r="G321" s="3" t="str">
        <f>IFERROR(INDEX('Registered Organisation'!$C$4:$C$1048576,MATCH(ROWS('Registered Organisation'!$F$4:$F321),'Registered Organisation'!$F$4:$F$1048576,0)),"
Not registered under the scheme")</f>
        <v xml:space="preserve">
Not registered under the scheme</v>
      </c>
      <c r="H321" s="3">
        <f>IF('Commission Search Engine'!$C$18="",0,--ISNUMBER(SEARCH('Commission Search Engine'!$C$18,'Registered Organisation'!B321)))</f>
        <v>0</v>
      </c>
      <c r="I321" s="3" t="str">
        <f>IF(H321=1,COUNTIF('Registered Organisation'!$H$4:$H321,1),"")</f>
        <v/>
      </c>
      <c r="J321" s="3" t="str">
        <f>IFERROR(INDEX('Registered Organisation'!$B$4:$B$1048576,MATCH(ROWS('Registered Organisation'!$I$4:$I321),'Registered Organisation'!$I$4:$I$1048576,0)),"
Not registered under the scheme")</f>
        <v xml:space="preserve">
Not registered under the scheme</v>
      </c>
      <c r="Q321" s="71"/>
      <c r="R321" s="71"/>
    </row>
    <row r="322" spans="1:18" s="3" customFormat="1" ht="20.100000000000001" customHeight="1" x14ac:dyDescent="0.25">
      <c r="A322" s="85">
        <v>319</v>
      </c>
      <c r="B322" s="1" t="s">
        <v>581</v>
      </c>
      <c r="C322" s="1" t="s">
        <v>582</v>
      </c>
      <c r="D322" s="76" t="s">
        <v>1457</v>
      </c>
      <c r="E322" s="3">
        <f>IF('Commission Search Engine'!$C$10="",0,--ISNUMBER(SEARCH('Commission Search Engine'!$C$10,'Registered Organisation'!C322)))</f>
        <v>0</v>
      </c>
      <c r="F322" s="3" t="str">
        <f>IF('Registered Organisation'!E322=1,COUNTIF('Registered Organisation'!$E$4:$E322,1),"")</f>
        <v/>
      </c>
      <c r="G322" s="3" t="str">
        <f>IFERROR(INDEX('Registered Organisation'!$C$4:$C$1048576,MATCH(ROWS('Registered Organisation'!$F$4:$F322),'Registered Organisation'!$F$4:$F$1048576,0)),"
Not registered under the scheme")</f>
        <v xml:space="preserve">
Not registered under the scheme</v>
      </c>
      <c r="H322" s="3">
        <f>IF('Commission Search Engine'!$C$18="",0,--ISNUMBER(SEARCH('Commission Search Engine'!$C$18,'Registered Organisation'!B322)))</f>
        <v>0</v>
      </c>
      <c r="I322" s="3" t="str">
        <f>IF(H322=1,COUNTIF('Registered Organisation'!$H$4:$H322,1),"")</f>
        <v/>
      </c>
      <c r="J322" s="3" t="str">
        <f>IFERROR(INDEX('Registered Organisation'!$B$4:$B$1048576,MATCH(ROWS('Registered Organisation'!$I$4:$I322),'Registered Organisation'!$I$4:$I$1048576,0)),"
Not registered under the scheme")</f>
        <v xml:space="preserve">
Not registered under the scheme</v>
      </c>
      <c r="Q322" s="71"/>
      <c r="R322" s="71"/>
    </row>
    <row r="323" spans="1:18" s="3" customFormat="1" ht="20.100000000000001" customHeight="1" x14ac:dyDescent="0.25">
      <c r="A323" s="85">
        <v>320</v>
      </c>
      <c r="B323" s="1" t="s">
        <v>583</v>
      </c>
      <c r="C323" s="1" t="s">
        <v>584</v>
      </c>
      <c r="D323" s="76" t="s">
        <v>1457</v>
      </c>
      <c r="E323" s="3">
        <f>IF('Commission Search Engine'!$C$10="",0,--ISNUMBER(SEARCH('Commission Search Engine'!$C$10,'Registered Organisation'!C323)))</f>
        <v>0</v>
      </c>
      <c r="F323" s="3" t="str">
        <f>IF('Registered Organisation'!E323=1,COUNTIF('Registered Organisation'!$E$4:$E323,1),"")</f>
        <v/>
      </c>
      <c r="G323" s="3" t="str">
        <f>IFERROR(INDEX('Registered Organisation'!$C$4:$C$1048576,MATCH(ROWS('Registered Organisation'!$F$4:$F323),'Registered Organisation'!$F$4:$F$1048576,0)),"
Not registered under the scheme")</f>
        <v xml:space="preserve">
Not registered under the scheme</v>
      </c>
      <c r="H323" s="3">
        <f>IF('Commission Search Engine'!$C$18="",0,--ISNUMBER(SEARCH('Commission Search Engine'!$C$18,'Registered Organisation'!B323)))</f>
        <v>0</v>
      </c>
      <c r="I323" s="3" t="str">
        <f>IF(H323=1,COUNTIF('Registered Organisation'!$H$4:$H323,1),"")</f>
        <v/>
      </c>
      <c r="J323" s="3" t="str">
        <f>IFERROR(INDEX('Registered Organisation'!$B$4:$B$1048576,MATCH(ROWS('Registered Organisation'!$I$4:$I323),'Registered Organisation'!$I$4:$I$1048576,0)),"
Not registered under the scheme")</f>
        <v xml:space="preserve">
Not registered under the scheme</v>
      </c>
      <c r="Q323" s="71"/>
      <c r="R323" s="71"/>
    </row>
    <row r="324" spans="1:18" s="3" customFormat="1" ht="20.100000000000001" customHeight="1" x14ac:dyDescent="0.25">
      <c r="A324" s="85">
        <v>321</v>
      </c>
      <c r="B324" s="1" t="s">
        <v>585</v>
      </c>
      <c r="C324" s="1" t="s">
        <v>586</v>
      </c>
      <c r="D324" s="76" t="s">
        <v>1457</v>
      </c>
      <c r="E324" s="3">
        <f>IF('Commission Search Engine'!$C$10="",0,--ISNUMBER(SEARCH('Commission Search Engine'!$C$10,'Registered Organisation'!C324)))</f>
        <v>0</v>
      </c>
      <c r="F324" s="3" t="str">
        <f>IF('Registered Organisation'!E324=1,COUNTIF('Registered Organisation'!$E$4:$E324,1),"")</f>
        <v/>
      </c>
      <c r="G324" s="3" t="str">
        <f>IFERROR(INDEX('Registered Organisation'!$C$4:$C$1048576,MATCH(ROWS('Registered Organisation'!$F$4:$F324),'Registered Organisation'!$F$4:$F$1048576,0)),"
Not registered under the scheme")</f>
        <v xml:space="preserve">
Not registered under the scheme</v>
      </c>
      <c r="H324" s="3">
        <f>IF('Commission Search Engine'!$C$18="",0,--ISNUMBER(SEARCH('Commission Search Engine'!$C$18,'Registered Organisation'!B324)))</f>
        <v>0</v>
      </c>
      <c r="I324" s="3" t="str">
        <f>IF(H324=1,COUNTIF('Registered Organisation'!$H$4:$H324,1),"")</f>
        <v/>
      </c>
      <c r="J324" s="3" t="str">
        <f>IFERROR(INDEX('Registered Organisation'!$B$4:$B$1048576,MATCH(ROWS('Registered Organisation'!$I$4:$I324),'Registered Organisation'!$I$4:$I$1048576,0)),"
Not registered under the scheme")</f>
        <v xml:space="preserve">
Not registered under the scheme</v>
      </c>
      <c r="Q324" s="71"/>
      <c r="R324" s="71"/>
    </row>
    <row r="325" spans="1:18" s="3" customFormat="1" ht="20.100000000000001" customHeight="1" x14ac:dyDescent="0.25">
      <c r="A325" s="85">
        <v>322</v>
      </c>
      <c r="B325" s="1" t="s">
        <v>587</v>
      </c>
      <c r="C325" s="1" t="s">
        <v>588</v>
      </c>
      <c r="D325" s="76" t="s">
        <v>1457</v>
      </c>
      <c r="E325" s="3">
        <f>IF('Commission Search Engine'!$C$10="",0,--ISNUMBER(SEARCH('Commission Search Engine'!$C$10,'Registered Organisation'!C325)))</f>
        <v>0</v>
      </c>
      <c r="F325" s="3" t="str">
        <f>IF('Registered Organisation'!E325=1,COUNTIF('Registered Organisation'!$E$4:$E325,1),"")</f>
        <v/>
      </c>
      <c r="G325" s="3" t="str">
        <f>IFERROR(INDEX('Registered Organisation'!$C$4:$C$1048576,MATCH(ROWS('Registered Organisation'!$F$4:$F325),'Registered Organisation'!$F$4:$F$1048576,0)),"
Not registered under the scheme")</f>
        <v xml:space="preserve">
Not registered under the scheme</v>
      </c>
      <c r="H325" s="3">
        <f>IF('Commission Search Engine'!$C$18="",0,--ISNUMBER(SEARCH('Commission Search Engine'!$C$18,'Registered Organisation'!B325)))</f>
        <v>0</v>
      </c>
      <c r="I325" s="3" t="str">
        <f>IF(H325=1,COUNTIF('Registered Organisation'!$H$4:$H325,1),"")</f>
        <v/>
      </c>
      <c r="J325" s="3" t="str">
        <f>IFERROR(INDEX('Registered Organisation'!$B$4:$B$1048576,MATCH(ROWS('Registered Organisation'!$I$4:$I325),'Registered Organisation'!$I$4:$I$1048576,0)),"
Not registered under the scheme")</f>
        <v xml:space="preserve">
Not registered under the scheme</v>
      </c>
      <c r="Q325" s="71"/>
      <c r="R325" s="71"/>
    </row>
    <row r="326" spans="1:18" s="3" customFormat="1" ht="20.100000000000001" customHeight="1" x14ac:dyDescent="0.25">
      <c r="A326" s="85">
        <v>323</v>
      </c>
      <c r="B326" s="1" t="s">
        <v>589</v>
      </c>
      <c r="C326" s="1" t="s">
        <v>590</v>
      </c>
      <c r="D326" s="76" t="s">
        <v>1457</v>
      </c>
      <c r="E326" s="3">
        <f>IF('Commission Search Engine'!$C$10="",0,--ISNUMBER(SEARCH('Commission Search Engine'!$C$10,'Registered Organisation'!C326)))</f>
        <v>0</v>
      </c>
      <c r="F326" s="3" t="str">
        <f>IF('Registered Organisation'!E326=1,COUNTIF('Registered Organisation'!$E$4:$E326,1),"")</f>
        <v/>
      </c>
      <c r="G326" s="3" t="str">
        <f>IFERROR(INDEX('Registered Organisation'!$C$4:$C$1048576,MATCH(ROWS('Registered Organisation'!$F$4:$F326),'Registered Organisation'!$F$4:$F$1048576,0)),"
Not registered under the scheme")</f>
        <v xml:space="preserve">
Not registered under the scheme</v>
      </c>
      <c r="H326" s="3">
        <f>IF('Commission Search Engine'!$C$18="",0,--ISNUMBER(SEARCH('Commission Search Engine'!$C$18,'Registered Organisation'!B326)))</f>
        <v>0</v>
      </c>
      <c r="I326" s="3" t="str">
        <f>IF(H326=1,COUNTIF('Registered Organisation'!$H$4:$H326,1),"")</f>
        <v/>
      </c>
      <c r="J326" s="3" t="str">
        <f>IFERROR(INDEX('Registered Organisation'!$B$4:$B$1048576,MATCH(ROWS('Registered Organisation'!$I$4:$I326),'Registered Organisation'!$I$4:$I$1048576,0)),"
Not registered under the scheme")</f>
        <v xml:space="preserve">
Not registered under the scheme</v>
      </c>
      <c r="Q326" s="71"/>
      <c r="R326" s="71"/>
    </row>
    <row r="327" spans="1:18" s="3" customFormat="1" ht="20.100000000000001" customHeight="1" x14ac:dyDescent="0.25">
      <c r="A327" s="85">
        <v>324</v>
      </c>
      <c r="B327" s="1" t="s">
        <v>591</v>
      </c>
      <c r="C327" s="1" t="s">
        <v>592</v>
      </c>
      <c r="D327" s="76" t="s">
        <v>1457</v>
      </c>
      <c r="E327" s="3">
        <f>IF('Commission Search Engine'!$C$10="",0,--ISNUMBER(SEARCH('Commission Search Engine'!$C$10,'Registered Organisation'!C327)))</f>
        <v>0</v>
      </c>
      <c r="F327" s="3" t="str">
        <f>IF('Registered Organisation'!E327=1,COUNTIF('Registered Organisation'!$E$4:$E327,1),"")</f>
        <v/>
      </c>
      <c r="G327" s="3" t="str">
        <f>IFERROR(INDEX('Registered Organisation'!$C$4:$C$1048576,MATCH(ROWS('Registered Organisation'!$F$4:$F327),'Registered Organisation'!$F$4:$F$1048576,0)),"
Not registered under the scheme")</f>
        <v xml:space="preserve">
Not registered under the scheme</v>
      </c>
      <c r="H327" s="3">
        <f>IF('Commission Search Engine'!$C$18="",0,--ISNUMBER(SEARCH('Commission Search Engine'!$C$18,'Registered Organisation'!B327)))</f>
        <v>0</v>
      </c>
      <c r="I327" s="3" t="str">
        <f>IF(H327=1,COUNTIF('Registered Organisation'!$H$4:$H327,1),"")</f>
        <v/>
      </c>
      <c r="J327" s="3" t="str">
        <f>IFERROR(INDEX('Registered Organisation'!$B$4:$B$1048576,MATCH(ROWS('Registered Organisation'!$I$4:$I327),'Registered Organisation'!$I$4:$I$1048576,0)),"
Not registered under the scheme")</f>
        <v xml:space="preserve">
Not registered under the scheme</v>
      </c>
      <c r="Q327" s="71"/>
      <c r="R327" s="71"/>
    </row>
    <row r="328" spans="1:18" s="3" customFormat="1" ht="20.100000000000001" customHeight="1" x14ac:dyDescent="0.25">
      <c r="A328" s="85">
        <v>325</v>
      </c>
      <c r="B328" s="1" t="s">
        <v>1287</v>
      </c>
      <c r="C328" s="1" t="s">
        <v>1288</v>
      </c>
      <c r="D328" s="76" t="s">
        <v>1457</v>
      </c>
      <c r="E328" s="3">
        <f>IF('Commission Search Engine'!$C$10="",0,--ISNUMBER(SEARCH('Commission Search Engine'!$C$10,'Registered Organisation'!C328)))</f>
        <v>0</v>
      </c>
      <c r="F328" s="3" t="str">
        <f>IF('Registered Organisation'!E328=1,COUNTIF('Registered Organisation'!$E$4:$E328,1),"")</f>
        <v/>
      </c>
      <c r="G328" s="3" t="str">
        <f>IFERROR(INDEX('Registered Organisation'!$C$4:$C$1048576,MATCH(ROWS('Registered Organisation'!$F$4:$F328),'Registered Organisation'!$F$4:$F$1048576,0)),"
Not registered under the scheme")</f>
        <v xml:space="preserve">
Not registered under the scheme</v>
      </c>
      <c r="H328" s="3">
        <f>IF('Commission Search Engine'!$C$18="",0,--ISNUMBER(SEARCH('Commission Search Engine'!$C$18,'Registered Organisation'!B328)))</f>
        <v>0</v>
      </c>
      <c r="I328" s="3" t="str">
        <f>IF(H328=1,COUNTIF('Registered Organisation'!$H$4:$H328,1),"")</f>
        <v/>
      </c>
      <c r="J328" s="3" t="str">
        <f>IFERROR(INDEX('Registered Organisation'!$B$4:$B$1048576,MATCH(ROWS('Registered Organisation'!$I$4:$I328),'Registered Organisation'!$I$4:$I$1048576,0)),"
Not registered under the scheme")</f>
        <v xml:space="preserve">
Not registered under the scheme</v>
      </c>
      <c r="Q328" s="71"/>
      <c r="R328" s="71"/>
    </row>
    <row r="329" spans="1:18" s="3" customFormat="1" ht="20.100000000000001" customHeight="1" x14ac:dyDescent="0.25">
      <c r="A329" s="85">
        <v>326</v>
      </c>
      <c r="B329" s="1" t="s">
        <v>594</v>
      </c>
      <c r="C329" s="1" t="s">
        <v>595</v>
      </c>
      <c r="D329" s="76" t="s">
        <v>1457</v>
      </c>
      <c r="E329" s="3">
        <f>IF('Commission Search Engine'!$C$10="",0,--ISNUMBER(SEARCH('Commission Search Engine'!$C$10,'Registered Organisation'!C329)))</f>
        <v>0</v>
      </c>
      <c r="F329" s="3" t="str">
        <f>IF('Registered Organisation'!E329=1,COUNTIF('Registered Organisation'!$E$4:$E329,1),"")</f>
        <v/>
      </c>
      <c r="G329" s="3" t="str">
        <f>IFERROR(INDEX('Registered Organisation'!$C$4:$C$1048576,MATCH(ROWS('Registered Organisation'!$F$4:$F329),'Registered Organisation'!$F$4:$F$1048576,0)),"
Not registered under the scheme")</f>
        <v xml:space="preserve">
Not registered under the scheme</v>
      </c>
      <c r="H329" s="3">
        <f>IF('Commission Search Engine'!$C$18="",0,--ISNUMBER(SEARCH('Commission Search Engine'!$C$18,'Registered Organisation'!B329)))</f>
        <v>0</v>
      </c>
      <c r="I329" s="3" t="str">
        <f>IF(H329=1,COUNTIF('Registered Organisation'!$H$4:$H329,1),"")</f>
        <v/>
      </c>
      <c r="J329" s="3" t="str">
        <f>IFERROR(INDEX('Registered Organisation'!$B$4:$B$1048576,MATCH(ROWS('Registered Organisation'!$I$4:$I329),'Registered Organisation'!$I$4:$I$1048576,0)),"
Not registered under the scheme")</f>
        <v xml:space="preserve">
Not registered under the scheme</v>
      </c>
      <c r="Q329" s="71"/>
      <c r="R329" s="71"/>
    </row>
    <row r="330" spans="1:18" s="3" customFormat="1" ht="20.100000000000001" customHeight="1" x14ac:dyDescent="0.25">
      <c r="A330" s="85">
        <v>327</v>
      </c>
      <c r="B330" s="1" t="s">
        <v>1399</v>
      </c>
      <c r="C330" s="1" t="s">
        <v>1400</v>
      </c>
      <c r="D330" s="76" t="s">
        <v>1457</v>
      </c>
      <c r="E330" s="3">
        <f>IF('Commission Search Engine'!$C$10="",0,--ISNUMBER(SEARCH('Commission Search Engine'!$C$10,'Registered Organisation'!C330)))</f>
        <v>0</v>
      </c>
      <c r="F330" s="3" t="str">
        <f>IF('Registered Organisation'!E330=1,COUNTIF('Registered Organisation'!$E$4:$E330,1),"")</f>
        <v/>
      </c>
      <c r="G330" s="3" t="str">
        <f>IFERROR(INDEX('Registered Organisation'!$C$4:$C$1048576,MATCH(ROWS('Registered Organisation'!$F$4:$F330),'Registered Organisation'!$F$4:$F$1048576,0)),"
Not registered under the scheme")</f>
        <v xml:space="preserve">
Not registered under the scheme</v>
      </c>
      <c r="H330" s="3">
        <f>IF('Commission Search Engine'!$C$18="",0,--ISNUMBER(SEARCH('Commission Search Engine'!$C$18,'Registered Organisation'!B330)))</f>
        <v>0</v>
      </c>
      <c r="I330" s="3" t="str">
        <f>IF(H330=1,COUNTIF('Registered Organisation'!$H$4:$H330,1),"")</f>
        <v/>
      </c>
      <c r="J330" s="3" t="str">
        <f>IFERROR(INDEX('Registered Organisation'!$B$4:$B$1048576,MATCH(ROWS('Registered Organisation'!$I$4:$I330),'Registered Organisation'!$I$4:$I$1048576,0)),"
Not registered under the scheme")</f>
        <v xml:space="preserve">
Not registered under the scheme</v>
      </c>
      <c r="Q330" s="71"/>
      <c r="R330" s="71"/>
    </row>
    <row r="331" spans="1:18" s="3" customFormat="1" ht="20.100000000000001" customHeight="1" x14ac:dyDescent="0.25">
      <c r="A331" s="85">
        <v>328</v>
      </c>
      <c r="B331" s="1" t="s">
        <v>596</v>
      </c>
      <c r="C331" s="1" t="s">
        <v>597</v>
      </c>
      <c r="D331" s="76" t="s">
        <v>1457</v>
      </c>
      <c r="E331" s="3">
        <f>IF('Commission Search Engine'!$C$10="",0,--ISNUMBER(SEARCH('Commission Search Engine'!$C$10,'Registered Organisation'!C331)))</f>
        <v>0</v>
      </c>
      <c r="F331" s="3" t="str">
        <f>IF('Registered Organisation'!E331=1,COUNTIF('Registered Organisation'!$E$4:$E331,1),"")</f>
        <v/>
      </c>
      <c r="G331" s="3" t="str">
        <f>IFERROR(INDEX('Registered Organisation'!$C$4:$C$1048576,MATCH(ROWS('Registered Organisation'!$F$4:$F331),'Registered Organisation'!$F$4:$F$1048576,0)),"
Not registered under the scheme")</f>
        <v xml:space="preserve">
Not registered under the scheme</v>
      </c>
      <c r="H331" s="3">
        <f>IF('Commission Search Engine'!$C$18="",0,--ISNUMBER(SEARCH('Commission Search Engine'!$C$18,'Registered Organisation'!B331)))</f>
        <v>0</v>
      </c>
      <c r="I331" s="3" t="str">
        <f>IF(H331=1,COUNTIF('Registered Organisation'!$H$4:$H331,1),"")</f>
        <v/>
      </c>
      <c r="J331" s="3" t="str">
        <f>IFERROR(INDEX('Registered Organisation'!$B$4:$B$1048576,MATCH(ROWS('Registered Organisation'!$I$4:$I331),'Registered Organisation'!$I$4:$I$1048576,0)),"
Not registered under the scheme")</f>
        <v xml:space="preserve">
Not registered under the scheme</v>
      </c>
      <c r="Q331" s="71"/>
      <c r="R331" s="71"/>
    </row>
    <row r="332" spans="1:18" s="3" customFormat="1" ht="20.100000000000001" customHeight="1" x14ac:dyDescent="0.25">
      <c r="A332" s="85">
        <v>329</v>
      </c>
      <c r="B332" s="1" t="s">
        <v>598</v>
      </c>
      <c r="C332" s="1" t="s">
        <v>599</v>
      </c>
      <c r="D332" s="76" t="s">
        <v>1457</v>
      </c>
      <c r="E332" s="3">
        <f>IF('Commission Search Engine'!$C$10="",0,--ISNUMBER(SEARCH('Commission Search Engine'!$C$10,'Registered Organisation'!C332)))</f>
        <v>0</v>
      </c>
      <c r="F332" s="3" t="str">
        <f>IF('Registered Organisation'!E332=1,COUNTIF('Registered Organisation'!$E$4:$E332,1),"")</f>
        <v/>
      </c>
      <c r="G332" s="3" t="str">
        <f>IFERROR(INDEX('Registered Organisation'!$C$4:$C$1048576,MATCH(ROWS('Registered Organisation'!$F$4:$F332),'Registered Organisation'!$F$4:$F$1048576,0)),"
Not registered under the scheme")</f>
        <v xml:space="preserve">
Not registered under the scheme</v>
      </c>
      <c r="H332" s="3">
        <f>IF('Commission Search Engine'!$C$18="",0,--ISNUMBER(SEARCH('Commission Search Engine'!$C$18,'Registered Organisation'!B332)))</f>
        <v>0</v>
      </c>
      <c r="I332" s="3" t="str">
        <f>IF(H332=1,COUNTIF('Registered Organisation'!$H$4:$H332,1),"")</f>
        <v/>
      </c>
      <c r="J332" s="3" t="str">
        <f>IFERROR(INDEX('Registered Organisation'!$B$4:$B$1048576,MATCH(ROWS('Registered Organisation'!$I$4:$I332),'Registered Organisation'!$I$4:$I$1048576,0)),"
Not registered under the scheme")</f>
        <v xml:space="preserve">
Not registered under the scheme</v>
      </c>
      <c r="Q332" s="71"/>
      <c r="R332" s="71"/>
    </row>
    <row r="333" spans="1:18" s="3" customFormat="1" ht="20.100000000000001" customHeight="1" x14ac:dyDescent="0.25">
      <c r="A333" s="85">
        <v>330</v>
      </c>
      <c r="B333" s="1" t="s">
        <v>600</v>
      </c>
      <c r="C333" s="1" t="s">
        <v>601</v>
      </c>
      <c r="D333" s="76" t="s">
        <v>1457</v>
      </c>
      <c r="E333" s="3">
        <f>IF('Commission Search Engine'!$C$10="",0,--ISNUMBER(SEARCH('Commission Search Engine'!$C$10,'Registered Organisation'!C333)))</f>
        <v>0</v>
      </c>
      <c r="F333" s="3" t="str">
        <f>IF('Registered Organisation'!E333=1,COUNTIF('Registered Organisation'!$E$4:$E333,1),"")</f>
        <v/>
      </c>
      <c r="G333" s="3" t="str">
        <f>IFERROR(INDEX('Registered Organisation'!$C$4:$C$1048576,MATCH(ROWS('Registered Organisation'!$F$4:$F333),'Registered Organisation'!$F$4:$F$1048576,0)),"
Not registered under the scheme")</f>
        <v xml:space="preserve">
Not registered under the scheme</v>
      </c>
      <c r="H333" s="3">
        <f>IF('Commission Search Engine'!$C$18="",0,--ISNUMBER(SEARCH('Commission Search Engine'!$C$18,'Registered Organisation'!B333)))</f>
        <v>0</v>
      </c>
      <c r="I333" s="3" t="str">
        <f>IF(H333=1,COUNTIF('Registered Organisation'!$H$4:$H333,1),"")</f>
        <v/>
      </c>
      <c r="J333" s="3" t="str">
        <f>IFERROR(INDEX('Registered Organisation'!$B$4:$B$1048576,MATCH(ROWS('Registered Organisation'!$I$4:$I333),'Registered Organisation'!$I$4:$I$1048576,0)),"
Not registered under the scheme")</f>
        <v xml:space="preserve">
Not registered under the scheme</v>
      </c>
      <c r="Q333" s="71"/>
      <c r="R333" s="71"/>
    </row>
    <row r="334" spans="1:18" s="3" customFormat="1" ht="20.100000000000001" customHeight="1" x14ac:dyDescent="0.25">
      <c r="A334" s="85">
        <v>331</v>
      </c>
      <c r="B334" s="1" t="s">
        <v>602</v>
      </c>
      <c r="C334" s="1" t="s">
        <v>603</v>
      </c>
      <c r="D334" s="76" t="s">
        <v>1457</v>
      </c>
      <c r="E334" s="3">
        <f>IF('Commission Search Engine'!$C$10="",0,--ISNUMBER(SEARCH('Commission Search Engine'!$C$10,'Registered Organisation'!C334)))</f>
        <v>0</v>
      </c>
      <c r="F334" s="3" t="str">
        <f>IF('Registered Organisation'!E334=1,COUNTIF('Registered Organisation'!$E$4:$E334,1),"")</f>
        <v/>
      </c>
      <c r="G334" s="3" t="str">
        <f>IFERROR(INDEX('Registered Organisation'!$C$4:$C$1048576,MATCH(ROWS('Registered Organisation'!$F$4:$F334),'Registered Organisation'!$F$4:$F$1048576,0)),"
Not registered under the scheme")</f>
        <v xml:space="preserve">
Not registered under the scheme</v>
      </c>
      <c r="H334" s="3">
        <f>IF('Commission Search Engine'!$C$18="",0,--ISNUMBER(SEARCH('Commission Search Engine'!$C$18,'Registered Organisation'!B334)))</f>
        <v>0</v>
      </c>
      <c r="I334" s="3" t="str">
        <f>IF(H334=1,COUNTIF('Registered Organisation'!$H$4:$H334,1),"")</f>
        <v/>
      </c>
      <c r="J334" s="3" t="str">
        <f>IFERROR(INDEX('Registered Organisation'!$B$4:$B$1048576,MATCH(ROWS('Registered Organisation'!$I$4:$I334),'Registered Organisation'!$I$4:$I$1048576,0)),"
Not registered under the scheme")</f>
        <v xml:space="preserve">
Not registered under the scheme</v>
      </c>
      <c r="Q334" s="71"/>
      <c r="R334" s="71"/>
    </row>
    <row r="335" spans="1:18" s="3" customFormat="1" ht="20.100000000000001" customHeight="1" x14ac:dyDescent="0.25">
      <c r="A335" s="85">
        <v>332</v>
      </c>
      <c r="B335" s="1" t="s">
        <v>604</v>
      </c>
      <c r="C335" s="1" t="s">
        <v>605</v>
      </c>
      <c r="D335" s="76" t="s">
        <v>1457</v>
      </c>
      <c r="E335" s="3">
        <f>IF('Commission Search Engine'!$C$10="",0,--ISNUMBER(SEARCH('Commission Search Engine'!$C$10,'Registered Organisation'!C335)))</f>
        <v>0</v>
      </c>
      <c r="F335" s="3" t="str">
        <f>IF('Registered Organisation'!E335=1,COUNTIF('Registered Organisation'!$E$4:$E335,1),"")</f>
        <v/>
      </c>
      <c r="G335" s="3" t="str">
        <f>IFERROR(INDEX('Registered Organisation'!$C$4:$C$1048576,MATCH(ROWS('Registered Organisation'!$F$4:$F335),'Registered Organisation'!$F$4:$F$1048576,0)),"
Not registered under the scheme")</f>
        <v xml:space="preserve">
Not registered under the scheme</v>
      </c>
      <c r="H335" s="3">
        <f>IF('Commission Search Engine'!$C$18="",0,--ISNUMBER(SEARCH('Commission Search Engine'!$C$18,'Registered Organisation'!B335)))</f>
        <v>0</v>
      </c>
      <c r="I335" s="3" t="str">
        <f>IF(H335=1,COUNTIF('Registered Organisation'!$H$4:$H335,1),"")</f>
        <v/>
      </c>
      <c r="J335" s="3" t="str">
        <f>IFERROR(INDEX('Registered Organisation'!$B$4:$B$1048576,MATCH(ROWS('Registered Organisation'!$I$4:$I335),'Registered Organisation'!$I$4:$I$1048576,0)),"
Not registered under the scheme")</f>
        <v xml:space="preserve">
Not registered under the scheme</v>
      </c>
      <c r="Q335" s="71"/>
      <c r="R335" s="71"/>
    </row>
    <row r="336" spans="1:18" s="3" customFormat="1" ht="20.100000000000001" customHeight="1" x14ac:dyDescent="0.25">
      <c r="A336" s="85">
        <v>333</v>
      </c>
      <c r="B336" s="1" t="s">
        <v>606</v>
      </c>
      <c r="C336" s="1" t="s">
        <v>607</v>
      </c>
      <c r="D336" s="76" t="s">
        <v>1457</v>
      </c>
      <c r="E336" s="3">
        <f>IF('Commission Search Engine'!$C$10="",0,--ISNUMBER(SEARCH('Commission Search Engine'!$C$10,'Registered Organisation'!C336)))</f>
        <v>0</v>
      </c>
      <c r="F336" s="3" t="str">
        <f>IF('Registered Organisation'!E336=1,COUNTIF('Registered Organisation'!$E$4:$E336,1),"")</f>
        <v/>
      </c>
      <c r="G336" s="3" t="str">
        <f>IFERROR(INDEX('Registered Organisation'!$C$4:$C$1048576,MATCH(ROWS('Registered Organisation'!$F$4:$F336),'Registered Organisation'!$F$4:$F$1048576,0)),"
Not registered under the scheme")</f>
        <v xml:space="preserve">
Not registered under the scheme</v>
      </c>
      <c r="H336" s="3">
        <f>IF('Commission Search Engine'!$C$18="",0,--ISNUMBER(SEARCH('Commission Search Engine'!$C$18,'Registered Organisation'!B336)))</f>
        <v>0</v>
      </c>
      <c r="I336" s="3" t="str">
        <f>IF(H336=1,COUNTIF('Registered Organisation'!$H$4:$H336,1),"")</f>
        <v/>
      </c>
      <c r="J336" s="3" t="str">
        <f>IFERROR(INDEX('Registered Organisation'!$B$4:$B$1048576,MATCH(ROWS('Registered Organisation'!$I$4:$I336),'Registered Organisation'!$I$4:$I$1048576,0)),"
Not registered under the scheme")</f>
        <v xml:space="preserve">
Not registered under the scheme</v>
      </c>
      <c r="Q336" s="71"/>
      <c r="R336" s="71"/>
    </row>
    <row r="337" spans="1:18" s="3" customFormat="1" ht="20.100000000000001" customHeight="1" x14ac:dyDescent="0.25">
      <c r="A337" s="85">
        <v>334</v>
      </c>
      <c r="B337" s="1" t="s">
        <v>608</v>
      </c>
      <c r="C337" s="1" t="s">
        <v>609</v>
      </c>
      <c r="D337" s="76" t="s">
        <v>1457</v>
      </c>
      <c r="E337" s="3">
        <f>IF('Commission Search Engine'!$C$10="",0,--ISNUMBER(SEARCH('Commission Search Engine'!$C$10,'Registered Organisation'!C337)))</f>
        <v>0</v>
      </c>
      <c r="F337" s="3" t="str">
        <f>IF('Registered Organisation'!E337=1,COUNTIF('Registered Organisation'!$E$4:$E337,1),"")</f>
        <v/>
      </c>
      <c r="G337" s="3" t="str">
        <f>IFERROR(INDEX('Registered Organisation'!$C$4:$C$1048576,MATCH(ROWS('Registered Organisation'!$F$4:$F337),'Registered Organisation'!$F$4:$F$1048576,0)),"
Not registered under the scheme")</f>
        <v xml:space="preserve">
Not registered under the scheme</v>
      </c>
      <c r="H337" s="3">
        <f>IF('Commission Search Engine'!$C$18="",0,--ISNUMBER(SEARCH('Commission Search Engine'!$C$18,'Registered Organisation'!B337)))</f>
        <v>0</v>
      </c>
      <c r="I337" s="3" t="str">
        <f>IF(H337=1,COUNTIF('Registered Organisation'!$H$4:$H337,1),"")</f>
        <v/>
      </c>
      <c r="J337" s="3" t="str">
        <f>IFERROR(INDEX('Registered Organisation'!$B$4:$B$1048576,MATCH(ROWS('Registered Organisation'!$I$4:$I337),'Registered Organisation'!$I$4:$I$1048576,0)),"
Not registered under the scheme")</f>
        <v xml:space="preserve">
Not registered under the scheme</v>
      </c>
      <c r="Q337" s="71"/>
      <c r="R337" s="71"/>
    </row>
    <row r="338" spans="1:18" s="3" customFormat="1" ht="20.100000000000001" customHeight="1" x14ac:dyDescent="0.25">
      <c r="A338" s="85">
        <v>335</v>
      </c>
      <c r="B338" s="1" t="s">
        <v>610</v>
      </c>
      <c r="C338" s="1" t="s">
        <v>611</v>
      </c>
      <c r="D338" s="76" t="s">
        <v>1457</v>
      </c>
      <c r="E338" s="3">
        <f>IF('Commission Search Engine'!$C$10="",0,--ISNUMBER(SEARCH('Commission Search Engine'!$C$10,'Registered Organisation'!C338)))</f>
        <v>0</v>
      </c>
      <c r="F338" s="3" t="str">
        <f>IF('Registered Organisation'!E338=1,COUNTIF('Registered Organisation'!$E$4:$E338,1),"")</f>
        <v/>
      </c>
      <c r="G338" s="3" t="str">
        <f>IFERROR(INDEX('Registered Organisation'!$C$4:$C$1048576,MATCH(ROWS('Registered Organisation'!$F$4:$F338),'Registered Organisation'!$F$4:$F$1048576,0)),"
Not registered under the scheme")</f>
        <v xml:space="preserve">
Not registered under the scheme</v>
      </c>
      <c r="H338" s="3">
        <f>IF('Commission Search Engine'!$C$18="",0,--ISNUMBER(SEARCH('Commission Search Engine'!$C$18,'Registered Organisation'!B338)))</f>
        <v>0</v>
      </c>
      <c r="I338" s="3" t="str">
        <f>IF(H338=1,COUNTIF('Registered Organisation'!$H$4:$H338,1),"")</f>
        <v/>
      </c>
      <c r="J338" s="3" t="str">
        <f>IFERROR(INDEX('Registered Organisation'!$B$4:$B$1048576,MATCH(ROWS('Registered Organisation'!$I$4:$I338),'Registered Organisation'!$I$4:$I$1048576,0)),"
Not registered under the scheme")</f>
        <v xml:space="preserve">
Not registered under the scheme</v>
      </c>
      <c r="Q338" s="71"/>
      <c r="R338" s="71"/>
    </row>
    <row r="339" spans="1:18" s="3" customFormat="1" ht="20.100000000000001" customHeight="1" x14ac:dyDescent="0.25">
      <c r="A339" s="85">
        <v>336</v>
      </c>
      <c r="B339" s="1" t="s">
        <v>612</v>
      </c>
      <c r="C339" s="1" t="s">
        <v>613</v>
      </c>
      <c r="D339" s="76" t="s">
        <v>1457</v>
      </c>
      <c r="E339" s="3">
        <f>IF('Commission Search Engine'!$C$10="",0,--ISNUMBER(SEARCH('Commission Search Engine'!$C$10,'Registered Organisation'!C339)))</f>
        <v>0</v>
      </c>
      <c r="F339" s="3" t="str">
        <f>IF('Registered Organisation'!E339=1,COUNTIF('Registered Organisation'!$E$4:$E339,1),"")</f>
        <v/>
      </c>
      <c r="G339" s="3" t="str">
        <f>IFERROR(INDEX('Registered Organisation'!$C$4:$C$1048576,MATCH(ROWS('Registered Organisation'!$F$4:$F339),'Registered Organisation'!$F$4:$F$1048576,0)),"
Not registered under the scheme")</f>
        <v xml:space="preserve">
Not registered under the scheme</v>
      </c>
      <c r="H339" s="3">
        <f>IF('Commission Search Engine'!$C$18="",0,--ISNUMBER(SEARCH('Commission Search Engine'!$C$18,'Registered Organisation'!B339)))</f>
        <v>0</v>
      </c>
      <c r="I339" s="3" t="str">
        <f>IF(H339=1,COUNTIF('Registered Organisation'!$H$4:$H339,1),"")</f>
        <v/>
      </c>
      <c r="J339" s="3" t="str">
        <f>IFERROR(INDEX('Registered Organisation'!$B$4:$B$1048576,MATCH(ROWS('Registered Organisation'!$I$4:$I339),'Registered Organisation'!$I$4:$I$1048576,0)),"
Not registered under the scheme")</f>
        <v xml:space="preserve">
Not registered under the scheme</v>
      </c>
      <c r="Q339" s="71"/>
      <c r="R339" s="71"/>
    </row>
    <row r="340" spans="1:18" s="3" customFormat="1" ht="20.100000000000001" customHeight="1" x14ac:dyDescent="0.25">
      <c r="A340" s="85">
        <v>337</v>
      </c>
      <c r="B340" s="1" t="s">
        <v>614</v>
      </c>
      <c r="C340" s="1" t="s">
        <v>1449</v>
      </c>
      <c r="D340" s="76" t="s">
        <v>1457</v>
      </c>
      <c r="E340" s="3">
        <f>IF('Commission Search Engine'!$C$10="",0,--ISNUMBER(SEARCH('Commission Search Engine'!$C$10,'Registered Organisation'!C340)))</f>
        <v>0</v>
      </c>
      <c r="F340" s="3" t="str">
        <f>IF('Registered Organisation'!E340=1,COUNTIF('Registered Organisation'!$E$4:$E340,1),"")</f>
        <v/>
      </c>
      <c r="G340" s="3" t="str">
        <f>IFERROR(INDEX('Registered Organisation'!$C$4:$C$1048576,MATCH(ROWS('Registered Organisation'!$F$4:$F340),'Registered Organisation'!$F$4:$F$1048576,0)),"
Not registered under the scheme")</f>
        <v xml:space="preserve">
Not registered under the scheme</v>
      </c>
      <c r="H340" s="3">
        <f>IF('Commission Search Engine'!$C$18="",0,--ISNUMBER(SEARCH('Commission Search Engine'!$C$18,'Registered Organisation'!B340)))</f>
        <v>0</v>
      </c>
      <c r="I340" s="3" t="str">
        <f>IF(H340=1,COUNTIF('Registered Organisation'!$H$4:$H340,1),"")</f>
        <v/>
      </c>
      <c r="J340" s="3" t="str">
        <f>IFERROR(INDEX('Registered Organisation'!$B$4:$B$1048576,MATCH(ROWS('Registered Organisation'!$I$4:$I340),'Registered Organisation'!$I$4:$I$1048576,0)),"
Not registered under the scheme")</f>
        <v xml:space="preserve">
Not registered under the scheme</v>
      </c>
      <c r="Q340" s="71"/>
      <c r="R340" s="71"/>
    </row>
    <row r="341" spans="1:18" s="3" customFormat="1" ht="20.100000000000001" customHeight="1" x14ac:dyDescent="0.25">
      <c r="A341" s="85">
        <v>338</v>
      </c>
      <c r="B341" s="1" t="s">
        <v>615</v>
      </c>
      <c r="C341" s="1" t="s">
        <v>616</v>
      </c>
      <c r="D341" s="76" t="s">
        <v>1457</v>
      </c>
      <c r="E341" s="3">
        <f>IF('Commission Search Engine'!$C$10="",0,--ISNUMBER(SEARCH('Commission Search Engine'!$C$10,'Registered Organisation'!C341)))</f>
        <v>0</v>
      </c>
      <c r="F341" s="3" t="str">
        <f>IF('Registered Organisation'!E341=1,COUNTIF('Registered Organisation'!$E$4:$E341,1),"")</f>
        <v/>
      </c>
      <c r="G341" s="3" t="str">
        <f>IFERROR(INDEX('Registered Organisation'!$C$4:$C$1048576,MATCH(ROWS('Registered Organisation'!$F$4:$F341),'Registered Organisation'!$F$4:$F$1048576,0)),"
Not registered under the scheme")</f>
        <v xml:space="preserve">
Not registered under the scheme</v>
      </c>
      <c r="H341" s="3">
        <f>IF('Commission Search Engine'!$C$18="",0,--ISNUMBER(SEARCH('Commission Search Engine'!$C$18,'Registered Organisation'!B341)))</f>
        <v>0</v>
      </c>
      <c r="I341" s="3" t="str">
        <f>IF(H341=1,COUNTIF('Registered Organisation'!$H$4:$H341,1),"")</f>
        <v/>
      </c>
      <c r="J341" s="3" t="str">
        <f>IFERROR(INDEX('Registered Organisation'!$B$4:$B$1048576,MATCH(ROWS('Registered Organisation'!$I$4:$I341),'Registered Organisation'!$I$4:$I$1048576,0)),"
Not registered under the scheme")</f>
        <v xml:space="preserve">
Not registered under the scheme</v>
      </c>
      <c r="Q341" s="71"/>
      <c r="R341" s="71"/>
    </row>
    <row r="342" spans="1:18" s="3" customFormat="1" ht="20.100000000000001" customHeight="1" x14ac:dyDescent="0.25">
      <c r="A342" s="85">
        <v>339</v>
      </c>
      <c r="B342" s="1" t="s">
        <v>617</v>
      </c>
      <c r="C342" s="1" t="s">
        <v>618</v>
      </c>
      <c r="D342" s="76" t="s">
        <v>1457</v>
      </c>
      <c r="E342" s="3">
        <f>IF('Commission Search Engine'!$C$10="",0,--ISNUMBER(SEARCH('Commission Search Engine'!$C$10,'Registered Organisation'!C342)))</f>
        <v>0</v>
      </c>
      <c r="F342" s="3" t="str">
        <f>IF('Registered Organisation'!E342=1,COUNTIF('Registered Organisation'!$E$4:$E342,1),"")</f>
        <v/>
      </c>
      <c r="G342" s="3" t="str">
        <f>IFERROR(INDEX('Registered Organisation'!$C$4:$C$1048576,MATCH(ROWS('Registered Organisation'!$F$4:$F342),'Registered Organisation'!$F$4:$F$1048576,0)),"
Not registered under the scheme")</f>
        <v xml:space="preserve">
Not registered under the scheme</v>
      </c>
      <c r="H342" s="3">
        <f>IF('Commission Search Engine'!$C$18="",0,--ISNUMBER(SEARCH('Commission Search Engine'!$C$18,'Registered Organisation'!B342)))</f>
        <v>0</v>
      </c>
      <c r="I342" s="3" t="str">
        <f>IF(H342=1,COUNTIF('Registered Organisation'!$H$4:$H342,1),"")</f>
        <v/>
      </c>
      <c r="J342" s="3" t="str">
        <f>IFERROR(INDEX('Registered Organisation'!$B$4:$B$1048576,MATCH(ROWS('Registered Organisation'!$I$4:$I342),'Registered Organisation'!$I$4:$I$1048576,0)),"
Not registered under the scheme")</f>
        <v xml:space="preserve">
Not registered under the scheme</v>
      </c>
      <c r="Q342" s="71"/>
      <c r="R342" s="71"/>
    </row>
    <row r="343" spans="1:18" s="3" customFormat="1" ht="20.100000000000001" customHeight="1" x14ac:dyDescent="0.25">
      <c r="A343" s="85">
        <v>340</v>
      </c>
      <c r="B343" s="1" t="s">
        <v>619</v>
      </c>
      <c r="C343" s="1" t="s">
        <v>620</v>
      </c>
      <c r="D343" s="76" t="s">
        <v>1457</v>
      </c>
      <c r="E343" s="3">
        <f>IF('Commission Search Engine'!$C$10="",0,--ISNUMBER(SEARCH('Commission Search Engine'!$C$10,'Registered Organisation'!C343)))</f>
        <v>0</v>
      </c>
      <c r="F343" s="3" t="str">
        <f>IF('Registered Organisation'!E343=1,COUNTIF('Registered Organisation'!$E$4:$E343,1),"")</f>
        <v/>
      </c>
      <c r="G343" s="3" t="str">
        <f>IFERROR(INDEX('Registered Organisation'!$C$4:$C$1048576,MATCH(ROWS('Registered Organisation'!$F$4:$F343),'Registered Organisation'!$F$4:$F$1048576,0)),"
Not registered under the scheme")</f>
        <v xml:space="preserve">
Not registered under the scheme</v>
      </c>
      <c r="H343" s="3">
        <f>IF('Commission Search Engine'!$C$18="",0,--ISNUMBER(SEARCH('Commission Search Engine'!$C$18,'Registered Organisation'!B343)))</f>
        <v>0</v>
      </c>
      <c r="I343" s="3" t="str">
        <f>IF(H343=1,COUNTIF('Registered Organisation'!$H$4:$H343,1),"")</f>
        <v/>
      </c>
      <c r="J343" s="3" t="str">
        <f>IFERROR(INDEX('Registered Organisation'!$B$4:$B$1048576,MATCH(ROWS('Registered Organisation'!$I$4:$I343),'Registered Organisation'!$I$4:$I$1048576,0)),"
Not registered under the scheme")</f>
        <v xml:space="preserve">
Not registered under the scheme</v>
      </c>
      <c r="Q343" s="71"/>
      <c r="R343" s="71"/>
    </row>
    <row r="344" spans="1:18" s="3" customFormat="1" ht="20.100000000000001" customHeight="1" x14ac:dyDescent="0.25">
      <c r="A344" s="85">
        <v>341</v>
      </c>
      <c r="B344" s="1" t="s">
        <v>621</v>
      </c>
      <c r="C344" s="1" t="s">
        <v>622</v>
      </c>
      <c r="D344" s="76" t="s">
        <v>1457</v>
      </c>
      <c r="E344" s="3">
        <f>IF('Commission Search Engine'!$C$10="",0,--ISNUMBER(SEARCH('Commission Search Engine'!$C$10,'Registered Organisation'!C344)))</f>
        <v>0</v>
      </c>
      <c r="F344" s="3" t="str">
        <f>IF('Registered Organisation'!E344=1,COUNTIF('Registered Organisation'!$E$4:$E344,1),"")</f>
        <v/>
      </c>
      <c r="G344" s="3" t="str">
        <f>IFERROR(INDEX('Registered Organisation'!$C$4:$C$1048576,MATCH(ROWS('Registered Organisation'!$F$4:$F344),'Registered Organisation'!$F$4:$F$1048576,0)),"
Not registered under the scheme")</f>
        <v xml:space="preserve">
Not registered under the scheme</v>
      </c>
      <c r="H344" s="3">
        <f>IF('Commission Search Engine'!$C$18="",0,--ISNUMBER(SEARCH('Commission Search Engine'!$C$18,'Registered Organisation'!B344)))</f>
        <v>0</v>
      </c>
      <c r="I344" s="3" t="str">
        <f>IF(H344=1,COUNTIF('Registered Organisation'!$H$4:$H344,1),"")</f>
        <v/>
      </c>
      <c r="J344" s="3" t="str">
        <f>IFERROR(INDEX('Registered Organisation'!$B$4:$B$1048576,MATCH(ROWS('Registered Organisation'!$I$4:$I344),'Registered Organisation'!$I$4:$I$1048576,0)),"
Not registered under the scheme")</f>
        <v xml:space="preserve">
Not registered under the scheme</v>
      </c>
      <c r="Q344" s="71"/>
      <c r="R344" s="71"/>
    </row>
    <row r="345" spans="1:18" s="3" customFormat="1" ht="20.100000000000001" customHeight="1" x14ac:dyDescent="0.25">
      <c r="A345" s="85">
        <v>342</v>
      </c>
      <c r="B345" s="1" t="s">
        <v>1239</v>
      </c>
      <c r="C345" s="1" t="s">
        <v>1266</v>
      </c>
      <c r="D345" s="76" t="s">
        <v>1457</v>
      </c>
      <c r="E345" s="3">
        <f>IF('Commission Search Engine'!$C$10="",0,--ISNUMBER(SEARCH('Commission Search Engine'!$C$10,'Registered Organisation'!C345)))</f>
        <v>0</v>
      </c>
      <c r="F345" s="3" t="str">
        <f>IF('Registered Organisation'!E345=1,COUNTIF('Registered Organisation'!$E$4:$E345,1),"")</f>
        <v/>
      </c>
      <c r="G345" s="3" t="str">
        <f>IFERROR(INDEX('Registered Organisation'!$C$4:$C$1048576,MATCH(ROWS('Registered Organisation'!$F$4:$F345),'Registered Organisation'!$F$4:$F$1048576,0)),"
Not registered under the scheme")</f>
        <v xml:space="preserve">
Not registered under the scheme</v>
      </c>
      <c r="H345" s="3">
        <f>IF('Commission Search Engine'!$C$18="",0,--ISNUMBER(SEARCH('Commission Search Engine'!$C$18,'Registered Organisation'!B345)))</f>
        <v>0</v>
      </c>
      <c r="I345" s="3" t="str">
        <f>IF(H345=1,COUNTIF('Registered Organisation'!$H$4:$H345,1),"")</f>
        <v/>
      </c>
      <c r="J345" s="3" t="str">
        <f>IFERROR(INDEX('Registered Organisation'!$B$4:$B$1048576,MATCH(ROWS('Registered Organisation'!$I$4:$I345),'Registered Organisation'!$I$4:$I$1048576,0)),"
Not registered under the scheme")</f>
        <v xml:space="preserve">
Not registered under the scheme</v>
      </c>
      <c r="Q345" s="71"/>
      <c r="R345" s="71"/>
    </row>
    <row r="346" spans="1:18" s="3" customFormat="1" ht="20.100000000000001" customHeight="1" x14ac:dyDescent="0.25">
      <c r="A346" s="85">
        <v>343</v>
      </c>
      <c r="B346" s="1" t="s">
        <v>623</v>
      </c>
      <c r="C346" s="1" t="s">
        <v>624</v>
      </c>
      <c r="D346" s="76" t="s">
        <v>1457</v>
      </c>
      <c r="E346" s="3">
        <f>IF('Commission Search Engine'!$C$10="",0,--ISNUMBER(SEARCH('Commission Search Engine'!$C$10,'Registered Organisation'!C346)))</f>
        <v>0</v>
      </c>
      <c r="F346" s="3" t="str">
        <f>IF('Registered Organisation'!E346=1,COUNTIF('Registered Organisation'!$E$4:$E346,1),"")</f>
        <v/>
      </c>
      <c r="G346" s="3" t="str">
        <f>IFERROR(INDEX('Registered Organisation'!$C$4:$C$1048576,MATCH(ROWS('Registered Organisation'!$F$4:$F346),'Registered Organisation'!$F$4:$F$1048576,0)),"
Not registered under the scheme")</f>
        <v xml:space="preserve">
Not registered under the scheme</v>
      </c>
      <c r="H346" s="3">
        <f>IF('Commission Search Engine'!$C$18="",0,--ISNUMBER(SEARCH('Commission Search Engine'!$C$18,'Registered Organisation'!B346)))</f>
        <v>0</v>
      </c>
      <c r="I346" s="3" t="str">
        <f>IF(H346=1,COUNTIF('Registered Organisation'!$H$4:$H346,1),"")</f>
        <v/>
      </c>
      <c r="J346" s="3" t="str">
        <f>IFERROR(INDEX('Registered Organisation'!$B$4:$B$1048576,MATCH(ROWS('Registered Organisation'!$I$4:$I346),'Registered Organisation'!$I$4:$I$1048576,0)),"
Not registered under the scheme")</f>
        <v xml:space="preserve">
Not registered under the scheme</v>
      </c>
      <c r="Q346" s="71"/>
      <c r="R346" s="71"/>
    </row>
    <row r="347" spans="1:18" s="3" customFormat="1" ht="20.100000000000001" customHeight="1" x14ac:dyDescent="0.25">
      <c r="A347" s="85">
        <v>344</v>
      </c>
      <c r="B347" s="1" t="s">
        <v>625</v>
      </c>
      <c r="C347" s="1" t="s">
        <v>626</v>
      </c>
      <c r="D347" s="76" t="s">
        <v>1457</v>
      </c>
      <c r="E347" s="3">
        <f>IF('Commission Search Engine'!$C$10="",0,--ISNUMBER(SEARCH('Commission Search Engine'!$C$10,'Registered Organisation'!C347)))</f>
        <v>0</v>
      </c>
      <c r="F347" s="3" t="str">
        <f>IF('Registered Organisation'!E347=1,COUNTIF('Registered Organisation'!$E$4:$E347,1),"")</f>
        <v/>
      </c>
      <c r="G347" s="3" t="str">
        <f>IFERROR(INDEX('Registered Organisation'!$C$4:$C$1048576,MATCH(ROWS('Registered Organisation'!$F$4:$F347),'Registered Organisation'!$F$4:$F$1048576,0)),"
Not registered under the scheme")</f>
        <v xml:space="preserve">
Not registered under the scheme</v>
      </c>
      <c r="H347" s="3">
        <f>IF('Commission Search Engine'!$C$18="",0,--ISNUMBER(SEARCH('Commission Search Engine'!$C$18,'Registered Organisation'!B347)))</f>
        <v>0</v>
      </c>
      <c r="I347" s="3" t="str">
        <f>IF(H347=1,COUNTIF('Registered Organisation'!$H$4:$H347,1),"")</f>
        <v/>
      </c>
      <c r="J347" s="3" t="str">
        <f>IFERROR(INDEX('Registered Organisation'!$B$4:$B$1048576,MATCH(ROWS('Registered Organisation'!$I$4:$I347),'Registered Organisation'!$I$4:$I$1048576,0)),"
Not registered under the scheme")</f>
        <v xml:space="preserve">
Not registered under the scheme</v>
      </c>
      <c r="Q347" s="71"/>
      <c r="R347" s="71"/>
    </row>
    <row r="348" spans="1:18" s="3" customFormat="1" ht="20.100000000000001" customHeight="1" x14ac:dyDescent="0.25">
      <c r="A348" s="85">
        <v>345</v>
      </c>
      <c r="B348" s="1" t="s">
        <v>627</v>
      </c>
      <c r="C348" s="1" t="s">
        <v>628</v>
      </c>
      <c r="D348" s="76" t="s">
        <v>1457</v>
      </c>
      <c r="E348" s="3">
        <f>IF('Commission Search Engine'!$C$10="",0,--ISNUMBER(SEARCH('Commission Search Engine'!$C$10,'Registered Organisation'!C348)))</f>
        <v>0</v>
      </c>
      <c r="F348" s="3" t="str">
        <f>IF('Registered Organisation'!E348=1,COUNTIF('Registered Organisation'!$E$4:$E348,1),"")</f>
        <v/>
      </c>
      <c r="G348" s="3" t="str">
        <f>IFERROR(INDEX('Registered Organisation'!$C$4:$C$1048576,MATCH(ROWS('Registered Organisation'!$F$4:$F348),'Registered Organisation'!$F$4:$F$1048576,0)),"
Not registered under the scheme")</f>
        <v xml:space="preserve">
Not registered under the scheme</v>
      </c>
      <c r="H348" s="3">
        <f>IF('Commission Search Engine'!$C$18="",0,--ISNUMBER(SEARCH('Commission Search Engine'!$C$18,'Registered Organisation'!B348)))</f>
        <v>0</v>
      </c>
      <c r="I348" s="3" t="str">
        <f>IF(H348=1,COUNTIF('Registered Organisation'!$H$4:$H348,1),"")</f>
        <v/>
      </c>
      <c r="J348" s="3" t="str">
        <f>IFERROR(INDEX('Registered Organisation'!$B$4:$B$1048576,MATCH(ROWS('Registered Organisation'!$I$4:$I348),'Registered Organisation'!$I$4:$I$1048576,0)),"
Not registered under the scheme")</f>
        <v xml:space="preserve">
Not registered under the scheme</v>
      </c>
      <c r="Q348" s="71"/>
      <c r="R348" s="71"/>
    </row>
    <row r="349" spans="1:18" s="3" customFormat="1" ht="20.100000000000001" customHeight="1" x14ac:dyDescent="0.25">
      <c r="A349" s="85">
        <v>346</v>
      </c>
      <c r="B349" s="1" t="s">
        <v>629</v>
      </c>
      <c r="C349" s="1" t="s">
        <v>630</v>
      </c>
      <c r="D349" s="76" t="s">
        <v>1457</v>
      </c>
      <c r="E349" s="3">
        <f>IF('Commission Search Engine'!$C$10="",0,--ISNUMBER(SEARCH('Commission Search Engine'!$C$10,'Registered Organisation'!C349)))</f>
        <v>0</v>
      </c>
      <c r="F349" s="3" t="str">
        <f>IF('Registered Organisation'!E349=1,COUNTIF('Registered Organisation'!$E$4:$E349,1),"")</f>
        <v/>
      </c>
      <c r="G349" s="3" t="str">
        <f>IFERROR(INDEX('Registered Organisation'!$C$4:$C$1048576,MATCH(ROWS('Registered Organisation'!$F$4:$F349),'Registered Organisation'!$F$4:$F$1048576,0)),"
Not registered under the scheme")</f>
        <v xml:space="preserve">
Not registered under the scheme</v>
      </c>
      <c r="H349" s="3">
        <f>IF('Commission Search Engine'!$C$18="",0,--ISNUMBER(SEARCH('Commission Search Engine'!$C$18,'Registered Organisation'!B349)))</f>
        <v>0</v>
      </c>
      <c r="I349" s="3" t="str">
        <f>IF(H349=1,COUNTIF('Registered Organisation'!$H$4:$H349,1),"")</f>
        <v/>
      </c>
      <c r="J349" s="3" t="str">
        <f>IFERROR(INDEX('Registered Organisation'!$B$4:$B$1048576,MATCH(ROWS('Registered Organisation'!$I$4:$I349),'Registered Organisation'!$I$4:$I$1048576,0)),"
Not registered under the scheme")</f>
        <v xml:space="preserve">
Not registered under the scheme</v>
      </c>
      <c r="Q349" s="71"/>
      <c r="R349" s="71"/>
    </row>
    <row r="350" spans="1:18" s="3" customFormat="1" ht="20.100000000000001" customHeight="1" x14ac:dyDescent="0.25">
      <c r="A350" s="85">
        <v>347</v>
      </c>
      <c r="B350" s="1" t="s">
        <v>631</v>
      </c>
      <c r="C350" s="1" t="s">
        <v>632</v>
      </c>
      <c r="D350" s="76" t="s">
        <v>1457</v>
      </c>
      <c r="E350" s="3">
        <f>IF('Commission Search Engine'!$C$10="",0,--ISNUMBER(SEARCH('Commission Search Engine'!$C$10,'Registered Organisation'!C350)))</f>
        <v>0</v>
      </c>
      <c r="F350" s="3" t="str">
        <f>IF('Registered Organisation'!E350=1,COUNTIF('Registered Organisation'!$E$4:$E350,1),"")</f>
        <v/>
      </c>
      <c r="G350" s="3" t="str">
        <f>IFERROR(INDEX('Registered Organisation'!$C$4:$C$1048576,MATCH(ROWS('Registered Organisation'!$F$4:$F350),'Registered Organisation'!$F$4:$F$1048576,0)),"
Not registered under the scheme")</f>
        <v xml:space="preserve">
Not registered under the scheme</v>
      </c>
      <c r="H350" s="3">
        <f>IF('Commission Search Engine'!$C$18="",0,--ISNUMBER(SEARCH('Commission Search Engine'!$C$18,'Registered Organisation'!B350)))</f>
        <v>0</v>
      </c>
      <c r="I350" s="3" t="str">
        <f>IF(H350=1,COUNTIF('Registered Organisation'!$H$4:$H350,1),"")</f>
        <v/>
      </c>
      <c r="J350" s="3" t="str">
        <f>IFERROR(INDEX('Registered Organisation'!$B$4:$B$1048576,MATCH(ROWS('Registered Organisation'!$I$4:$I350),'Registered Organisation'!$I$4:$I$1048576,0)),"
Not registered under the scheme")</f>
        <v xml:space="preserve">
Not registered under the scheme</v>
      </c>
      <c r="Q350" s="71"/>
      <c r="R350" s="71"/>
    </row>
    <row r="351" spans="1:18" s="3" customFormat="1" ht="20.100000000000001" customHeight="1" x14ac:dyDescent="0.25">
      <c r="A351" s="85">
        <v>348</v>
      </c>
      <c r="B351" s="1" t="s">
        <v>633</v>
      </c>
      <c r="C351" s="1" t="s">
        <v>634</v>
      </c>
      <c r="D351" s="76" t="s">
        <v>1457</v>
      </c>
      <c r="E351" s="3">
        <f>IF('Commission Search Engine'!$C$10="",0,--ISNUMBER(SEARCH('Commission Search Engine'!$C$10,'Registered Organisation'!C351)))</f>
        <v>0</v>
      </c>
      <c r="F351" s="3" t="str">
        <f>IF('Registered Organisation'!E351=1,COUNTIF('Registered Organisation'!$E$4:$E351,1),"")</f>
        <v/>
      </c>
      <c r="G351" s="3" t="str">
        <f>IFERROR(INDEX('Registered Organisation'!$C$4:$C$1048576,MATCH(ROWS('Registered Organisation'!$F$4:$F351),'Registered Organisation'!$F$4:$F$1048576,0)),"
Not registered under the scheme")</f>
        <v xml:space="preserve">
Not registered under the scheme</v>
      </c>
      <c r="H351" s="3">
        <f>IF('Commission Search Engine'!$C$18="",0,--ISNUMBER(SEARCH('Commission Search Engine'!$C$18,'Registered Organisation'!B351)))</f>
        <v>0</v>
      </c>
      <c r="I351" s="3" t="str">
        <f>IF(H351=1,COUNTIF('Registered Organisation'!$H$4:$H351,1),"")</f>
        <v/>
      </c>
      <c r="J351" s="3" t="str">
        <f>IFERROR(INDEX('Registered Organisation'!$B$4:$B$1048576,MATCH(ROWS('Registered Organisation'!$I$4:$I351),'Registered Organisation'!$I$4:$I$1048576,0)),"
Not registered under the scheme")</f>
        <v xml:space="preserve">
Not registered under the scheme</v>
      </c>
      <c r="Q351" s="71"/>
      <c r="R351" s="71"/>
    </row>
    <row r="352" spans="1:18" s="3" customFormat="1" ht="20.100000000000001" customHeight="1" x14ac:dyDescent="0.25">
      <c r="A352" s="85">
        <v>349</v>
      </c>
      <c r="B352" s="1" t="s">
        <v>635</v>
      </c>
      <c r="C352" s="1" t="s">
        <v>636</v>
      </c>
      <c r="D352" s="76" t="s">
        <v>1457</v>
      </c>
      <c r="E352" s="3">
        <f>IF('Commission Search Engine'!$C$10="",0,--ISNUMBER(SEARCH('Commission Search Engine'!$C$10,'Registered Organisation'!C352)))</f>
        <v>0</v>
      </c>
      <c r="F352" s="3" t="str">
        <f>IF('Registered Organisation'!E352=1,COUNTIF('Registered Organisation'!$E$4:$E352,1),"")</f>
        <v/>
      </c>
      <c r="G352" s="3" t="str">
        <f>IFERROR(INDEX('Registered Organisation'!$C$4:$C$1048576,MATCH(ROWS('Registered Organisation'!$F$4:$F352),'Registered Organisation'!$F$4:$F$1048576,0)),"
Not registered under the scheme")</f>
        <v xml:space="preserve">
Not registered under the scheme</v>
      </c>
      <c r="H352" s="3">
        <f>IF('Commission Search Engine'!$C$18="",0,--ISNUMBER(SEARCH('Commission Search Engine'!$C$18,'Registered Organisation'!B352)))</f>
        <v>0</v>
      </c>
      <c r="I352" s="3" t="str">
        <f>IF(H352=1,COUNTIF('Registered Organisation'!$H$4:$H352,1),"")</f>
        <v/>
      </c>
      <c r="J352" s="3" t="str">
        <f>IFERROR(INDEX('Registered Organisation'!$B$4:$B$1048576,MATCH(ROWS('Registered Organisation'!$I$4:$I352),'Registered Organisation'!$I$4:$I$1048576,0)),"
Not registered under the scheme")</f>
        <v xml:space="preserve">
Not registered under the scheme</v>
      </c>
      <c r="Q352" s="71"/>
      <c r="R352" s="71"/>
    </row>
    <row r="353" spans="1:18" s="3" customFormat="1" ht="20.100000000000001" customHeight="1" x14ac:dyDescent="0.25">
      <c r="A353" s="85">
        <v>350</v>
      </c>
      <c r="B353" s="1" t="s">
        <v>637</v>
      </c>
      <c r="C353" s="1" t="s">
        <v>638</v>
      </c>
      <c r="D353" s="76" t="s">
        <v>1457</v>
      </c>
      <c r="E353" s="3">
        <f>IF('Commission Search Engine'!$C$10="",0,--ISNUMBER(SEARCH('Commission Search Engine'!$C$10,'Registered Organisation'!C353)))</f>
        <v>0</v>
      </c>
      <c r="F353" s="3" t="str">
        <f>IF('Registered Organisation'!E353=1,COUNTIF('Registered Organisation'!$E$4:$E353,1),"")</f>
        <v/>
      </c>
      <c r="G353" s="3" t="str">
        <f>IFERROR(INDEX('Registered Organisation'!$C$4:$C$1048576,MATCH(ROWS('Registered Organisation'!$F$4:$F353),'Registered Organisation'!$F$4:$F$1048576,0)),"
Not registered under the scheme")</f>
        <v xml:space="preserve">
Not registered under the scheme</v>
      </c>
      <c r="H353" s="3">
        <f>IF('Commission Search Engine'!$C$18="",0,--ISNUMBER(SEARCH('Commission Search Engine'!$C$18,'Registered Organisation'!B353)))</f>
        <v>0</v>
      </c>
      <c r="I353" s="3" t="str">
        <f>IF(H353=1,COUNTIF('Registered Organisation'!$H$4:$H353,1),"")</f>
        <v/>
      </c>
      <c r="J353" s="3" t="str">
        <f>IFERROR(INDEX('Registered Organisation'!$B$4:$B$1048576,MATCH(ROWS('Registered Organisation'!$I$4:$I353),'Registered Organisation'!$I$4:$I$1048576,0)),"
Not registered under the scheme")</f>
        <v xml:space="preserve">
Not registered under the scheme</v>
      </c>
      <c r="Q353" s="71"/>
      <c r="R353" s="71"/>
    </row>
    <row r="354" spans="1:18" s="3" customFormat="1" ht="20.100000000000001" customHeight="1" x14ac:dyDescent="0.25">
      <c r="A354" s="85">
        <v>351</v>
      </c>
      <c r="B354" s="1" t="s">
        <v>639</v>
      </c>
      <c r="C354" s="1" t="s">
        <v>640</v>
      </c>
      <c r="D354" s="76" t="s">
        <v>1457</v>
      </c>
      <c r="E354" s="3">
        <f>IF('Commission Search Engine'!$C$10="",0,--ISNUMBER(SEARCH('Commission Search Engine'!$C$10,'Registered Organisation'!C354)))</f>
        <v>0</v>
      </c>
      <c r="F354" s="3" t="str">
        <f>IF('Registered Organisation'!E354=1,COUNTIF('Registered Organisation'!$E$4:$E354,1),"")</f>
        <v/>
      </c>
      <c r="G354" s="3" t="str">
        <f>IFERROR(INDEX('Registered Organisation'!$C$4:$C$1048576,MATCH(ROWS('Registered Organisation'!$F$4:$F354),'Registered Organisation'!$F$4:$F$1048576,0)),"
Not registered under the scheme")</f>
        <v xml:space="preserve">
Not registered under the scheme</v>
      </c>
      <c r="H354" s="3">
        <f>IF('Commission Search Engine'!$C$18="",0,--ISNUMBER(SEARCH('Commission Search Engine'!$C$18,'Registered Organisation'!B354)))</f>
        <v>0</v>
      </c>
      <c r="I354" s="3" t="str">
        <f>IF(H354=1,COUNTIF('Registered Organisation'!$H$4:$H354,1),"")</f>
        <v/>
      </c>
      <c r="J354" s="3" t="str">
        <f>IFERROR(INDEX('Registered Organisation'!$B$4:$B$1048576,MATCH(ROWS('Registered Organisation'!$I$4:$I354),'Registered Organisation'!$I$4:$I$1048576,0)),"
Not registered under the scheme")</f>
        <v xml:space="preserve">
Not registered under the scheme</v>
      </c>
      <c r="Q354" s="71"/>
      <c r="R354" s="71"/>
    </row>
    <row r="355" spans="1:18" s="3" customFormat="1" ht="20.100000000000001" customHeight="1" x14ac:dyDescent="0.25">
      <c r="A355" s="85">
        <v>352</v>
      </c>
      <c r="B355" s="1" t="s">
        <v>641</v>
      </c>
      <c r="C355" s="1" t="s">
        <v>1267</v>
      </c>
      <c r="D355" s="76" t="s">
        <v>1457</v>
      </c>
      <c r="E355" s="3">
        <f>IF('Commission Search Engine'!$C$10="",0,--ISNUMBER(SEARCH('Commission Search Engine'!$C$10,'Registered Organisation'!C355)))</f>
        <v>0</v>
      </c>
      <c r="F355" s="3" t="str">
        <f>IF('Registered Organisation'!E355=1,COUNTIF('Registered Organisation'!$E$4:$E355,1),"")</f>
        <v/>
      </c>
      <c r="G355" s="3" t="str">
        <f>IFERROR(INDEX('Registered Organisation'!$C$4:$C$1048576,MATCH(ROWS('Registered Organisation'!$F$4:$F355),'Registered Organisation'!$F$4:$F$1048576,0)),"
Not registered under the scheme")</f>
        <v xml:space="preserve">
Not registered under the scheme</v>
      </c>
      <c r="H355" s="3">
        <f>IF('Commission Search Engine'!$C$18="",0,--ISNUMBER(SEARCH('Commission Search Engine'!$C$18,'Registered Organisation'!B355)))</f>
        <v>0</v>
      </c>
      <c r="I355" s="3" t="str">
        <f>IF(H355=1,COUNTIF('Registered Organisation'!$H$4:$H355,1),"")</f>
        <v/>
      </c>
      <c r="J355" s="3" t="str">
        <f>IFERROR(INDEX('Registered Organisation'!$B$4:$B$1048576,MATCH(ROWS('Registered Organisation'!$I$4:$I355),'Registered Organisation'!$I$4:$I$1048576,0)),"
Not registered under the scheme")</f>
        <v xml:space="preserve">
Not registered under the scheme</v>
      </c>
      <c r="Q355" s="71"/>
      <c r="R355" s="71"/>
    </row>
    <row r="356" spans="1:18" s="3" customFormat="1" ht="20.100000000000001" customHeight="1" x14ac:dyDescent="0.25">
      <c r="A356" s="85">
        <v>353</v>
      </c>
      <c r="B356" s="1" t="s">
        <v>642</v>
      </c>
      <c r="C356" s="1" t="s">
        <v>643</v>
      </c>
      <c r="D356" s="76" t="s">
        <v>1457</v>
      </c>
      <c r="E356" s="3">
        <f>IF('Commission Search Engine'!$C$10="",0,--ISNUMBER(SEARCH('Commission Search Engine'!$C$10,'Registered Organisation'!C356)))</f>
        <v>0</v>
      </c>
      <c r="F356" s="3" t="str">
        <f>IF('Registered Organisation'!E356=1,COUNTIF('Registered Organisation'!$E$4:$E356,1),"")</f>
        <v/>
      </c>
      <c r="G356" s="3" t="str">
        <f>IFERROR(INDEX('Registered Organisation'!$C$4:$C$1048576,MATCH(ROWS('Registered Organisation'!$F$4:$F356),'Registered Organisation'!$F$4:$F$1048576,0)),"
Not registered under the scheme")</f>
        <v xml:space="preserve">
Not registered under the scheme</v>
      </c>
      <c r="H356" s="3">
        <f>IF('Commission Search Engine'!$C$18="",0,--ISNUMBER(SEARCH('Commission Search Engine'!$C$18,'Registered Organisation'!B356)))</f>
        <v>0</v>
      </c>
      <c r="I356" s="3" t="str">
        <f>IF(H356=1,COUNTIF('Registered Organisation'!$H$4:$H356,1),"")</f>
        <v/>
      </c>
      <c r="J356" s="3" t="str">
        <f>IFERROR(INDEX('Registered Organisation'!$B$4:$B$1048576,MATCH(ROWS('Registered Organisation'!$I$4:$I356),'Registered Organisation'!$I$4:$I$1048576,0)),"
Not registered under the scheme")</f>
        <v xml:space="preserve">
Not registered under the scheme</v>
      </c>
      <c r="Q356" s="71"/>
      <c r="R356" s="71"/>
    </row>
    <row r="357" spans="1:18" s="3" customFormat="1" ht="20.100000000000001" customHeight="1" x14ac:dyDescent="0.25">
      <c r="A357" s="85">
        <v>354</v>
      </c>
      <c r="B357" s="1" t="s">
        <v>644</v>
      </c>
      <c r="C357" s="1" t="s">
        <v>645</v>
      </c>
      <c r="D357" s="76" t="s">
        <v>1457</v>
      </c>
      <c r="E357" s="3">
        <f>IF('Commission Search Engine'!$C$10="",0,--ISNUMBER(SEARCH('Commission Search Engine'!$C$10,'Registered Organisation'!C357)))</f>
        <v>0</v>
      </c>
      <c r="F357" s="3" t="str">
        <f>IF('Registered Organisation'!E357=1,COUNTIF('Registered Organisation'!$E$4:$E357,1),"")</f>
        <v/>
      </c>
      <c r="G357" s="3" t="str">
        <f>IFERROR(INDEX('Registered Organisation'!$C$4:$C$1048576,MATCH(ROWS('Registered Organisation'!$F$4:$F357),'Registered Organisation'!$F$4:$F$1048576,0)),"
Not registered under the scheme")</f>
        <v xml:space="preserve">
Not registered under the scheme</v>
      </c>
      <c r="H357" s="3">
        <f>IF('Commission Search Engine'!$C$18="",0,--ISNUMBER(SEARCH('Commission Search Engine'!$C$18,'Registered Organisation'!B357)))</f>
        <v>0</v>
      </c>
      <c r="I357" s="3" t="str">
        <f>IF(H357=1,COUNTIF('Registered Organisation'!$H$4:$H357,1),"")</f>
        <v/>
      </c>
      <c r="J357" s="3" t="str">
        <f>IFERROR(INDEX('Registered Organisation'!$B$4:$B$1048576,MATCH(ROWS('Registered Organisation'!$I$4:$I357),'Registered Organisation'!$I$4:$I$1048576,0)),"
Not registered under the scheme")</f>
        <v xml:space="preserve">
Not registered under the scheme</v>
      </c>
      <c r="Q357" s="71"/>
      <c r="R357" s="71"/>
    </row>
    <row r="358" spans="1:18" s="3" customFormat="1" ht="20.100000000000001" customHeight="1" x14ac:dyDescent="0.25">
      <c r="A358" s="85">
        <v>355</v>
      </c>
      <c r="B358" s="1" t="s">
        <v>646</v>
      </c>
      <c r="C358" s="1" t="s">
        <v>647</v>
      </c>
      <c r="D358" s="76" t="s">
        <v>1457</v>
      </c>
      <c r="E358" s="3">
        <f>IF('Commission Search Engine'!$C$10="",0,--ISNUMBER(SEARCH('Commission Search Engine'!$C$10,'Registered Organisation'!C358)))</f>
        <v>0</v>
      </c>
      <c r="F358" s="3" t="str">
        <f>IF('Registered Organisation'!E358=1,COUNTIF('Registered Organisation'!$E$4:$E358,1),"")</f>
        <v/>
      </c>
      <c r="G358" s="3" t="str">
        <f>IFERROR(INDEX('Registered Organisation'!$C$4:$C$1048576,MATCH(ROWS('Registered Organisation'!$F$4:$F358),'Registered Organisation'!$F$4:$F$1048576,0)),"
Not registered under the scheme")</f>
        <v xml:space="preserve">
Not registered under the scheme</v>
      </c>
      <c r="H358" s="3">
        <f>IF('Commission Search Engine'!$C$18="",0,--ISNUMBER(SEARCH('Commission Search Engine'!$C$18,'Registered Organisation'!B358)))</f>
        <v>0</v>
      </c>
      <c r="I358" s="3" t="str">
        <f>IF(H358=1,COUNTIF('Registered Organisation'!$H$4:$H358,1),"")</f>
        <v/>
      </c>
      <c r="J358" s="3" t="str">
        <f>IFERROR(INDEX('Registered Organisation'!$B$4:$B$1048576,MATCH(ROWS('Registered Organisation'!$I$4:$I358),'Registered Organisation'!$I$4:$I$1048576,0)),"
Not registered under the scheme")</f>
        <v xml:space="preserve">
Not registered under the scheme</v>
      </c>
      <c r="Q358" s="71"/>
      <c r="R358" s="71"/>
    </row>
    <row r="359" spans="1:18" s="3" customFormat="1" ht="20.100000000000001" customHeight="1" x14ac:dyDescent="0.25">
      <c r="A359" s="85">
        <v>356</v>
      </c>
      <c r="B359" s="1" t="s">
        <v>648</v>
      </c>
      <c r="C359" s="1" t="s">
        <v>649</v>
      </c>
      <c r="D359" s="76" t="s">
        <v>1457</v>
      </c>
      <c r="E359" s="3">
        <f>IF('Commission Search Engine'!$C$10="",0,--ISNUMBER(SEARCH('Commission Search Engine'!$C$10,'Registered Organisation'!C359)))</f>
        <v>0</v>
      </c>
      <c r="F359" s="3" t="str">
        <f>IF('Registered Organisation'!E359=1,COUNTIF('Registered Organisation'!$E$4:$E359,1),"")</f>
        <v/>
      </c>
      <c r="G359" s="3" t="str">
        <f>IFERROR(INDEX('Registered Organisation'!$C$4:$C$1048576,MATCH(ROWS('Registered Organisation'!$F$4:$F359),'Registered Organisation'!$F$4:$F$1048576,0)),"
Not registered under the scheme")</f>
        <v xml:space="preserve">
Not registered under the scheme</v>
      </c>
      <c r="H359" s="3">
        <f>IF('Commission Search Engine'!$C$18="",0,--ISNUMBER(SEARCH('Commission Search Engine'!$C$18,'Registered Organisation'!B359)))</f>
        <v>0</v>
      </c>
      <c r="I359" s="3" t="str">
        <f>IF(H359=1,COUNTIF('Registered Organisation'!$H$4:$H359,1),"")</f>
        <v/>
      </c>
      <c r="J359" s="3" t="str">
        <f>IFERROR(INDEX('Registered Organisation'!$B$4:$B$1048576,MATCH(ROWS('Registered Organisation'!$I$4:$I359),'Registered Organisation'!$I$4:$I$1048576,0)),"
Not registered under the scheme")</f>
        <v xml:space="preserve">
Not registered under the scheme</v>
      </c>
      <c r="Q359" s="71"/>
      <c r="R359" s="71"/>
    </row>
    <row r="360" spans="1:18" s="3" customFormat="1" ht="20.100000000000001" customHeight="1" x14ac:dyDescent="0.25">
      <c r="A360" s="85">
        <v>357</v>
      </c>
      <c r="B360" s="1" t="s">
        <v>650</v>
      </c>
      <c r="C360" s="1" t="s">
        <v>651</v>
      </c>
      <c r="D360" s="76" t="s">
        <v>1457</v>
      </c>
      <c r="E360" s="3">
        <f>IF('Commission Search Engine'!$C$10="",0,--ISNUMBER(SEARCH('Commission Search Engine'!$C$10,'Registered Organisation'!C360)))</f>
        <v>0</v>
      </c>
      <c r="F360" s="3" t="str">
        <f>IF('Registered Organisation'!E360=1,COUNTIF('Registered Organisation'!$E$4:$E360,1),"")</f>
        <v/>
      </c>
      <c r="G360" s="3" t="str">
        <f>IFERROR(INDEX('Registered Organisation'!$C$4:$C$1048576,MATCH(ROWS('Registered Organisation'!$F$4:$F360),'Registered Organisation'!$F$4:$F$1048576,0)),"
Not registered under the scheme")</f>
        <v xml:space="preserve">
Not registered under the scheme</v>
      </c>
      <c r="H360" s="3">
        <f>IF('Commission Search Engine'!$C$18="",0,--ISNUMBER(SEARCH('Commission Search Engine'!$C$18,'Registered Organisation'!B360)))</f>
        <v>0</v>
      </c>
      <c r="I360" s="3" t="str">
        <f>IF(H360=1,COUNTIF('Registered Organisation'!$H$4:$H360,1),"")</f>
        <v/>
      </c>
      <c r="J360" s="3" t="str">
        <f>IFERROR(INDEX('Registered Organisation'!$B$4:$B$1048576,MATCH(ROWS('Registered Organisation'!$I$4:$I360),'Registered Organisation'!$I$4:$I$1048576,0)),"
Not registered under the scheme")</f>
        <v xml:space="preserve">
Not registered under the scheme</v>
      </c>
      <c r="Q360" s="71"/>
      <c r="R360" s="71"/>
    </row>
    <row r="361" spans="1:18" s="3" customFormat="1" ht="20.100000000000001" customHeight="1" x14ac:dyDescent="0.25">
      <c r="A361" s="85">
        <v>358</v>
      </c>
      <c r="B361" s="1" t="s">
        <v>652</v>
      </c>
      <c r="C361" s="1" t="s">
        <v>653</v>
      </c>
      <c r="D361" s="76" t="s">
        <v>1457</v>
      </c>
      <c r="E361" s="3">
        <f>IF('Commission Search Engine'!$C$10="",0,--ISNUMBER(SEARCH('Commission Search Engine'!$C$10,'Registered Organisation'!C361)))</f>
        <v>0</v>
      </c>
      <c r="F361" s="3" t="str">
        <f>IF('Registered Organisation'!E361=1,COUNTIF('Registered Organisation'!$E$4:$E361,1),"")</f>
        <v/>
      </c>
      <c r="G361" s="3" t="str">
        <f>IFERROR(INDEX('Registered Organisation'!$C$4:$C$1048576,MATCH(ROWS('Registered Organisation'!$F$4:$F361),'Registered Organisation'!$F$4:$F$1048576,0)),"
Not registered under the scheme")</f>
        <v xml:space="preserve">
Not registered under the scheme</v>
      </c>
      <c r="H361" s="3">
        <f>IF('Commission Search Engine'!$C$18="",0,--ISNUMBER(SEARCH('Commission Search Engine'!$C$18,'Registered Organisation'!B361)))</f>
        <v>0</v>
      </c>
      <c r="I361" s="3" t="str">
        <f>IF(H361=1,COUNTIF('Registered Organisation'!$H$4:$H361,1),"")</f>
        <v/>
      </c>
      <c r="J361" s="3" t="str">
        <f>IFERROR(INDEX('Registered Organisation'!$B$4:$B$1048576,MATCH(ROWS('Registered Organisation'!$I$4:$I361),'Registered Organisation'!$I$4:$I$1048576,0)),"
Not registered under the scheme")</f>
        <v xml:space="preserve">
Not registered under the scheme</v>
      </c>
      <c r="Q361" s="71"/>
      <c r="R361" s="71"/>
    </row>
    <row r="362" spans="1:18" s="3" customFormat="1" ht="20.100000000000001" customHeight="1" x14ac:dyDescent="0.25">
      <c r="A362" s="85">
        <v>359</v>
      </c>
      <c r="B362" s="1" t="s">
        <v>1315</v>
      </c>
      <c r="C362" s="1" t="s">
        <v>1321</v>
      </c>
      <c r="D362" s="76" t="s">
        <v>1457</v>
      </c>
      <c r="E362" s="3">
        <f>IF('Commission Search Engine'!$C$10="",0,--ISNUMBER(SEARCH('Commission Search Engine'!$C$10,'Registered Organisation'!C362)))</f>
        <v>0</v>
      </c>
      <c r="F362" s="3" t="str">
        <f>IF('Registered Organisation'!E362=1,COUNTIF('Registered Organisation'!$E$4:$E362,1),"")</f>
        <v/>
      </c>
      <c r="G362" s="3" t="str">
        <f>IFERROR(INDEX('Registered Organisation'!$C$4:$C$1048576,MATCH(ROWS('Registered Organisation'!$F$4:$F362),'Registered Organisation'!$F$4:$F$1048576,0)),"
Not registered under the scheme")</f>
        <v xml:space="preserve">
Not registered under the scheme</v>
      </c>
      <c r="H362" s="3">
        <f>IF('Commission Search Engine'!$C$18="",0,--ISNUMBER(SEARCH('Commission Search Engine'!$C$18,'Registered Organisation'!B362)))</f>
        <v>0</v>
      </c>
      <c r="I362" s="3" t="str">
        <f>IF(H362=1,COUNTIF('Registered Organisation'!$H$4:$H362,1),"")</f>
        <v/>
      </c>
      <c r="J362" s="3" t="str">
        <f>IFERROR(INDEX('Registered Organisation'!$B$4:$B$1048576,MATCH(ROWS('Registered Organisation'!$I$4:$I362),'Registered Organisation'!$I$4:$I$1048576,0)),"
Not registered under the scheme")</f>
        <v xml:space="preserve">
Not registered under the scheme</v>
      </c>
      <c r="Q362" s="71"/>
      <c r="R362" s="71"/>
    </row>
    <row r="363" spans="1:18" s="3" customFormat="1" ht="20.100000000000001" customHeight="1" x14ac:dyDescent="0.25">
      <c r="A363" s="85">
        <v>360</v>
      </c>
      <c r="B363" s="1" t="s">
        <v>654</v>
      </c>
      <c r="C363" s="1" t="s">
        <v>655</v>
      </c>
      <c r="D363" s="76" t="s">
        <v>1457</v>
      </c>
      <c r="E363" s="3">
        <f>IF('Commission Search Engine'!$C$10="",0,--ISNUMBER(SEARCH('Commission Search Engine'!$C$10,'Registered Organisation'!C363)))</f>
        <v>0</v>
      </c>
      <c r="F363" s="3" t="str">
        <f>IF('Registered Organisation'!E363=1,COUNTIF('Registered Organisation'!$E$4:$E363,1),"")</f>
        <v/>
      </c>
      <c r="G363" s="3" t="str">
        <f>IFERROR(INDEX('Registered Organisation'!$C$4:$C$1048576,MATCH(ROWS('Registered Organisation'!$F$4:$F363),'Registered Organisation'!$F$4:$F$1048576,0)),"
Not registered under the scheme")</f>
        <v xml:space="preserve">
Not registered under the scheme</v>
      </c>
      <c r="H363" s="3">
        <f>IF('Commission Search Engine'!$C$18="",0,--ISNUMBER(SEARCH('Commission Search Engine'!$C$18,'Registered Organisation'!B363)))</f>
        <v>0</v>
      </c>
      <c r="I363" s="3" t="str">
        <f>IF(H363=1,COUNTIF('Registered Organisation'!$H$4:$H363,1),"")</f>
        <v/>
      </c>
      <c r="J363" s="3" t="str">
        <f>IFERROR(INDEX('Registered Organisation'!$B$4:$B$1048576,MATCH(ROWS('Registered Organisation'!$I$4:$I363),'Registered Organisation'!$I$4:$I$1048576,0)),"
Not registered under the scheme")</f>
        <v xml:space="preserve">
Not registered under the scheme</v>
      </c>
      <c r="Q363" s="71"/>
      <c r="R363" s="71"/>
    </row>
    <row r="364" spans="1:18" s="3" customFormat="1" ht="20.100000000000001" customHeight="1" x14ac:dyDescent="0.25">
      <c r="A364" s="85">
        <v>361</v>
      </c>
      <c r="B364" s="1" t="s">
        <v>656</v>
      </c>
      <c r="C364" s="1" t="s">
        <v>657</v>
      </c>
      <c r="D364" s="76" t="s">
        <v>1457</v>
      </c>
      <c r="E364" s="3">
        <f>IF('Commission Search Engine'!$C$10="",0,--ISNUMBER(SEARCH('Commission Search Engine'!$C$10,'Registered Organisation'!C364)))</f>
        <v>0</v>
      </c>
      <c r="F364" s="3" t="str">
        <f>IF('Registered Organisation'!E364=1,COUNTIF('Registered Organisation'!$E$4:$E364,1),"")</f>
        <v/>
      </c>
      <c r="G364" s="3" t="str">
        <f>IFERROR(INDEX('Registered Organisation'!$C$4:$C$1048576,MATCH(ROWS('Registered Organisation'!$F$4:$F364),'Registered Organisation'!$F$4:$F$1048576,0)),"
Not registered under the scheme")</f>
        <v xml:space="preserve">
Not registered under the scheme</v>
      </c>
      <c r="H364" s="3">
        <f>IF('Commission Search Engine'!$C$18="",0,--ISNUMBER(SEARCH('Commission Search Engine'!$C$18,'Registered Organisation'!B364)))</f>
        <v>0</v>
      </c>
      <c r="I364" s="3" t="str">
        <f>IF(H364=1,COUNTIF('Registered Organisation'!$H$4:$H364,1),"")</f>
        <v/>
      </c>
      <c r="J364" s="3" t="str">
        <f>IFERROR(INDEX('Registered Organisation'!$B$4:$B$1048576,MATCH(ROWS('Registered Organisation'!$I$4:$I364),'Registered Organisation'!$I$4:$I$1048576,0)),"
Not registered under the scheme")</f>
        <v xml:space="preserve">
Not registered under the scheme</v>
      </c>
      <c r="Q364" s="71"/>
      <c r="R364" s="71"/>
    </row>
    <row r="365" spans="1:18" s="3" customFormat="1" ht="20.100000000000001" customHeight="1" x14ac:dyDescent="0.25">
      <c r="A365" s="85">
        <v>362</v>
      </c>
      <c r="B365" s="1" t="s">
        <v>658</v>
      </c>
      <c r="C365" s="1" t="s">
        <v>659</v>
      </c>
      <c r="D365" s="76" t="s">
        <v>1457</v>
      </c>
      <c r="E365" s="3">
        <f>IF('Commission Search Engine'!$C$10="",0,--ISNUMBER(SEARCH('Commission Search Engine'!$C$10,'Registered Organisation'!C365)))</f>
        <v>0</v>
      </c>
      <c r="F365" s="3" t="str">
        <f>IF('Registered Organisation'!E365=1,COUNTIF('Registered Organisation'!$E$4:$E365,1),"")</f>
        <v/>
      </c>
      <c r="G365" s="3" t="str">
        <f>IFERROR(INDEX('Registered Organisation'!$C$4:$C$1048576,MATCH(ROWS('Registered Organisation'!$F$4:$F365),'Registered Organisation'!$F$4:$F$1048576,0)),"
Not registered under the scheme")</f>
        <v xml:space="preserve">
Not registered under the scheme</v>
      </c>
      <c r="H365" s="3">
        <f>IF('Commission Search Engine'!$C$18="",0,--ISNUMBER(SEARCH('Commission Search Engine'!$C$18,'Registered Organisation'!B365)))</f>
        <v>0</v>
      </c>
      <c r="I365" s="3" t="str">
        <f>IF(H365=1,COUNTIF('Registered Organisation'!$H$4:$H365,1),"")</f>
        <v/>
      </c>
      <c r="J365" s="3" t="str">
        <f>IFERROR(INDEX('Registered Organisation'!$B$4:$B$1048576,MATCH(ROWS('Registered Organisation'!$I$4:$I365),'Registered Organisation'!$I$4:$I$1048576,0)),"
Not registered under the scheme")</f>
        <v xml:space="preserve">
Not registered under the scheme</v>
      </c>
      <c r="Q365" s="71"/>
      <c r="R365" s="71"/>
    </row>
    <row r="366" spans="1:18" s="3" customFormat="1" ht="20.100000000000001" customHeight="1" x14ac:dyDescent="0.25">
      <c r="A366" s="85">
        <v>363</v>
      </c>
      <c r="B366" s="1" t="s">
        <v>660</v>
      </c>
      <c r="C366" s="1" t="s">
        <v>661</v>
      </c>
      <c r="D366" s="76" t="s">
        <v>1457</v>
      </c>
      <c r="E366" s="3">
        <f>IF('Commission Search Engine'!$C$10="",0,--ISNUMBER(SEARCH('Commission Search Engine'!$C$10,'Registered Organisation'!C366)))</f>
        <v>0</v>
      </c>
      <c r="F366" s="3" t="str">
        <f>IF('Registered Organisation'!E366=1,COUNTIF('Registered Organisation'!$E$4:$E366,1),"")</f>
        <v/>
      </c>
      <c r="G366" s="3" t="str">
        <f>IFERROR(INDEX('Registered Organisation'!$C$4:$C$1048576,MATCH(ROWS('Registered Organisation'!$F$4:$F366),'Registered Organisation'!$F$4:$F$1048576,0)),"
Not registered under the scheme")</f>
        <v xml:space="preserve">
Not registered under the scheme</v>
      </c>
      <c r="H366" s="3">
        <f>IF('Commission Search Engine'!$C$18="",0,--ISNUMBER(SEARCH('Commission Search Engine'!$C$18,'Registered Organisation'!B366)))</f>
        <v>0</v>
      </c>
      <c r="I366" s="3" t="str">
        <f>IF(H366=1,COUNTIF('Registered Organisation'!$H$4:$H366,1),"")</f>
        <v/>
      </c>
      <c r="J366" s="3" t="str">
        <f>IFERROR(INDEX('Registered Organisation'!$B$4:$B$1048576,MATCH(ROWS('Registered Organisation'!$I$4:$I366),'Registered Organisation'!$I$4:$I$1048576,0)),"
Not registered under the scheme")</f>
        <v xml:space="preserve">
Not registered under the scheme</v>
      </c>
      <c r="Q366" s="71"/>
      <c r="R366" s="71"/>
    </row>
    <row r="367" spans="1:18" s="3" customFormat="1" ht="20.100000000000001" customHeight="1" x14ac:dyDescent="0.25">
      <c r="A367" s="85">
        <v>364</v>
      </c>
      <c r="B367" s="1" t="s">
        <v>662</v>
      </c>
      <c r="C367" s="1" t="s">
        <v>663</v>
      </c>
      <c r="D367" s="76" t="s">
        <v>1457</v>
      </c>
      <c r="E367" s="3">
        <f>IF('Commission Search Engine'!$C$10="",0,--ISNUMBER(SEARCH('Commission Search Engine'!$C$10,'Registered Organisation'!C367)))</f>
        <v>0</v>
      </c>
      <c r="F367" s="3" t="str">
        <f>IF('Registered Organisation'!E367=1,COUNTIF('Registered Organisation'!$E$4:$E367,1),"")</f>
        <v/>
      </c>
      <c r="G367" s="3" t="str">
        <f>IFERROR(INDEX('Registered Organisation'!$C$4:$C$1048576,MATCH(ROWS('Registered Organisation'!$F$4:$F367),'Registered Organisation'!$F$4:$F$1048576,0)),"
Not registered under the scheme")</f>
        <v xml:space="preserve">
Not registered under the scheme</v>
      </c>
      <c r="H367" s="3">
        <f>IF('Commission Search Engine'!$C$18="",0,--ISNUMBER(SEARCH('Commission Search Engine'!$C$18,'Registered Organisation'!B367)))</f>
        <v>0</v>
      </c>
      <c r="I367" s="3" t="str">
        <f>IF(H367=1,COUNTIF('Registered Organisation'!$H$4:$H367,1),"")</f>
        <v/>
      </c>
      <c r="J367" s="3" t="str">
        <f>IFERROR(INDEX('Registered Organisation'!$B$4:$B$1048576,MATCH(ROWS('Registered Organisation'!$I$4:$I367),'Registered Organisation'!$I$4:$I$1048576,0)),"
Not registered under the scheme")</f>
        <v xml:space="preserve">
Not registered under the scheme</v>
      </c>
      <c r="Q367" s="71"/>
      <c r="R367" s="71"/>
    </row>
    <row r="368" spans="1:18" s="3" customFormat="1" ht="20.100000000000001" customHeight="1" x14ac:dyDescent="0.25">
      <c r="A368" s="85">
        <v>365</v>
      </c>
      <c r="B368" s="1" t="s">
        <v>664</v>
      </c>
      <c r="C368" s="1" t="s">
        <v>665</v>
      </c>
      <c r="D368" s="76" t="s">
        <v>1457</v>
      </c>
      <c r="E368" s="3">
        <f>IF('Commission Search Engine'!$C$10="",0,--ISNUMBER(SEARCH('Commission Search Engine'!$C$10,'Registered Organisation'!C368)))</f>
        <v>0</v>
      </c>
      <c r="F368" s="3" t="str">
        <f>IF('Registered Organisation'!E368=1,COUNTIF('Registered Organisation'!$E$4:$E368,1),"")</f>
        <v/>
      </c>
      <c r="G368" s="3" t="str">
        <f>IFERROR(INDEX('Registered Organisation'!$C$4:$C$1048576,MATCH(ROWS('Registered Organisation'!$F$4:$F368),'Registered Organisation'!$F$4:$F$1048576,0)),"
Not registered under the scheme")</f>
        <v xml:space="preserve">
Not registered under the scheme</v>
      </c>
      <c r="H368" s="3">
        <f>IF('Commission Search Engine'!$C$18="",0,--ISNUMBER(SEARCH('Commission Search Engine'!$C$18,'Registered Organisation'!B368)))</f>
        <v>0</v>
      </c>
      <c r="I368" s="3" t="str">
        <f>IF(H368=1,COUNTIF('Registered Organisation'!$H$4:$H368,1),"")</f>
        <v/>
      </c>
      <c r="J368" s="3" t="str">
        <f>IFERROR(INDEX('Registered Organisation'!$B$4:$B$1048576,MATCH(ROWS('Registered Organisation'!$I$4:$I368),'Registered Organisation'!$I$4:$I$1048576,0)),"
Not registered under the scheme")</f>
        <v xml:space="preserve">
Not registered under the scheme</v>
      </c>
      <c r="Q368" s="71"/>
      <c r="R368" s="71"/>
    </row>
    <row r="369" spans="1:18" s="3" customFormat="1" ht="20.100000000000001" customHeight="1" x14ac:dyDescent="0.25">
      <c r="A369" s="85">
        <v>366</v>
      </c>
      <c r="B369" s="1" t="s">
        <v>666</v>
      </c>
      <c r="C369" s="1" t="s">
        <v>667</v>
      </c>
      <c r="D369" s="76" t="s">
        <v>1457</v>
      </c>
      <c r="E369" s="3">
        <f>IF('Commission Search Engine'!$C$10="",0,--ISNUMBER(SEARCH('Commission Search Engine'!$C$10,'Registered Organisation'!C369)))</f>
        <v>0</v>
      </c>
      <c r="F369" s="3" t="str">
        <f>IF('Registered Organisation'!E369=1,COUNTIF('Registered Organisation'!$E$4:$E369,1),"")</f>
        <v/>
      </c>
      <c r="G369" s="3" t="str">
        <f>IFERROR(INDEX('Registered Organisation'!$C$4:$C$1048576,MATCH(ROWS('Registered Organisation'!$F$4:$F369),'Registered Organisation'!$F$4:$F$1048576,0)),"
Not registered under the scheme")</f>
        <v xml:space="preserve">
Not registered under the scheme</v>
      </c>
      <c r="H369" s="3">
        <f>IF('Commission Search Engine'!$C$18="",0,--ISNUMBER(SEARCH('Commission Search Engine'!$C$18,'Registered Organisation'!B369)))</f>
        <v>0</v>
      </c>
      <c r="I369" s="3" t="str">
        <f>IF(H369=1,COUNTIF('Registered Organisation'!$H$4:$H369,1),"")</f>
        <v/>
      </c>
      <c r="J369" s="3" t="str">
        <f>IFERROR(INDEX('Registered Organisation'!$B$4:$B$1048576,MATCH(ROWS('Registered Organisation'!$I$4:$I369),'Registered Organisation'!$I$4:$I$1048576,0)),"
Not registered under the scheme")</f>
        <v xml:space="preserve">
Not registered under the scheme</v>
      </c>
      <c r="Q369" s="71"/>
      <c r="R369" s="71"/>
    </row>
    <row r="370" spans="1:18" s="3" customFormat="1" ht="20.100000000000001" customHeight="1" x14ac:dyDescent="0.25">
      <c r="A370" s="85">
        <v>367</v>
      </c>
      <c r="B370" s="1" t="s">
        <v>668</v>
      </c>
      <c r="C370" s="1" t="s">
        <v>669</v>
      </c>
      <c r="D370" s="76" t="s">
        <v>1457</v>
      </c>
      <c r="E370" s="3">
        <f>IF('Commission Search Engine'!$C$10="",0,--ISNUMBER(SEARCH('Commission Search Engine'!$C$10,'Registered Organisation'!C370)))</f>
        <v>0</v>
      </c>
      <c r="F370" s="3" t="str">
        <f>IF('Registered Organisation'!E370=1,COUNTIF('Registered Organisation'!$E$4:$E370,1),"")</f>
        <v/>
      </c>
      <c r="G370" s="3" t="str">
        <f>IFERROR(INDEX('Registered Organisation'!$C$4:$C$1048576,MATCH(ROWS('Registered Organisation'!$F$4:$F370),'Registered Organisation'!$F$4:$F$1048576,0)),"
Not registered under the scheme")</f>
        <v xml:space="preserve">
Not registered under the scheme</v>
      </c>
      <c r="H370" s="3">
        <f>IF('Commission Search Engine'!$C$18="",0,--ISNUMBER(SEARCH('Commission Search Engine'!$C$18,'Registered Organisation'!B370)))</f>
        <v>0</v>
      </c>
      <c r="I370" s="3" t="str">
        <f>IF(H370=1,COUNTIF('Registered Organisation'!$H$4:$H370,1),"")</f>
        <v/>
      </c>
      <c r="J370" s="3" t="str">
        <f>IFERROR(INDEX('Registered Organisation'!$B$4:$B$1048576,MATCH(ROWS('Registered Organisation'!$I$4:$I370),'Registered Organisation'!$I$4:$I$1048576,0)),"
Not registered under the scheme")</f>
        <v xml:space="preserve">
Not registered under the scheme</v>
      </c>
      <c r="Q370" s="71"/>
      <c r="R370" s="71"/>
    </row>
    <row r="371" spans="1:18" s="3" customFormat="1" ht="20.100000000000001" customHeight="1" x14ac:dyDescent="0.25">
      <c r="A371" s="85">
        <v>368</v>
      </c>
      <c r="B371" s="1" t="s">
        <v>670</v>
      </c>
      <c r="C371" s="1" t="s">
        <v>671</v>
      </c>
      <c r="D371" s="76" t="s">
        <v>1457</v>
      </c>
      <c r="E371" s="3">
        <f>IF('Commission Search Engine'!$C$10="",0,--ISNUMBER(SEARCH('Commission Search Engine'!$C$10,'Registered Organisation'!C371)))</f>
        <v>0</v>
      </c>
      <c r="F371" s="3" t="str">
        <f>IF('Registered Organisation'!E371=1,COUNTIF('Registered Organisation'!$E$4:$E371,1),"")</f>
        <v/>
      </c>
      <c r="G371" s="3" t="str">
        <f>IFERROR(INDEX('Registered Organisation'!$C$4:$C$1048576,MATCH(ROWS('Registered Organisation'!$F$4:$F371),'Registered Organisation'!$F$4:$F$1048576,0)),"
Not registered under the scheme")</f>
        <v xml:space="preserve">
Not registered under the scheme</v>
      </c>
      <c r="H371" s="3">
        <f>IF('Commission Search Engine'!$C$18="",0,--ISNUMBER(SEARCH('Commission Search Engine'!$C$18,'Registered Organisation'!B371)))</f>
        <v>0</v>
      </c>
      <c r="I371" s="3" t="str">
        <f>IF(H371=1,COUNTIF('Registered Organisation'!$H$4:$H371,1),"")</f>
        <v/>
      </c>
      <c r="J371" s="3" t="str">
        <f>IFERROR(INDEX('Registered Organisation'!$B$4:$B$1048576,MATCH(ROWS('Registered Organisation'!$I$4:$I371),'Registered Organisation'!$I$4:$I$1048576,0)),"
Not registered under the scheme")</f>
        <v xml:space="preserve">
Not registered under the scheme</v>
      </c>
      <c r="Q371" s="71"/>
      <c r="R371" s="71"/>
    </row>
    <row r="372" spans="1:18" s="3" customFormat="1" ht="20.100000000000001" customHeight="1" x14ac:dyDescent="0.25">
      <c r="A372" s="85">
        <v>369</v>
      </c>
      <c r="B372" s="1" t="s">
        <v>125</v>
      </c>
      <c r="C372" s="1" t="s">
        <v>1343</v>
      </c>
      <c r="D372" s="76" t="s">
        <v>1457</v>
      </c>
      <c r="E372" s="3">
        <f>IF('Commission Search Engine'!$C$10="",0,--ISNUMBER(SEARCH('Commission Search Engine'!$C$10,'Registered Organisation'!C372)))</f>
        <v>0</v>
      </c>
      <c r="F372" s="3" t="str">
        <f>IF('Registered Organisation'!E372=1,COUNTIF('Registered Organisation'!$E$4:$E372,1),"")</f>
        <v/>
      </c>
      <c r="G372" s="3" t="str">
        <f>IFERROR(INDEX('Registered Organisation'!$C$4:$C$1048576,MATCH(ROWS('Registered Organisation'!$F$4:$F372),'Registered Organisation'!$F$4:$F$1048576,0)),"
Not registered under the scheme")</f>
        <v xml:space="preserve">
Not registered under the scheme</v>
      </c>
      <c r="H372" s="3">
        <f>IF('Commission Search Engine'!$C$18="",0,--ISNUMBER(SEARCH('Commission Search Engine'!$C$18,'Registered Organisation'!B372)))</f>
        <v>0</v>
      </c>
      <c r="I372" s="3" t="str">
        <f>IF(H372=1,COUNTIF('Registered Organisation'!$H$4:$H372,1),"")</f>
        <v/>
      </c>
      <c r="J372" s="3" t="str">
        <f>IFERROR(INDEX('Registered Organisation'!$B$4:$B$1048576,MATCH(ROWS('Registered Organisation'!$I$4:$I372),'Registered Organisation'!$I$4:$I$1048576,0)),"
Not registered under the scheme")</f>
        <v xml:space="preserve">
Not registered under the scheme</v>
      </c>
      <c r="Q372" s="71"/>
      <c r="R372" s="71"/>
    </row>
    <row r="373" spans="1:18" s="3" customFormat="1" ht="20.100000000000001" customHeight="1" x14ac:dyDescent="0.25">
      <c r="A373" s="85">
        <v>370</v>
      </c>
      <c r="B373" s="1" t="s">
        <v>672</v>
      </c>
      <c r="C373" s="1" t="s">
        <v>673</v>
      </c>
      <c r="D373" s="76" t="s">
        <v>1457</v>
      </c>
      <c r="E373" s="3">
        <f>IF('Commission Search Engine'!$C$10="",0,--ISNUMBER(SEARCH('Commission Search Engine'!$C$10,'Registered Organisation'!C373)))</f>
        <v>0</v>
      </c>
      <c r="F373" s="3" t="str">
        <f>IF('Registered Organisation'!E373=1,COUNTIF('Registered Organisation'!$E$4:$E373,1),"")</f>
        <v/>
      </c>
      <c r="G373" s="3" t="str">
        <f>IFERROR(INDEX('Registered Organisation'!$C$4:$C$1048576,MATCH(ROWS('Registered Organisation'!$F$4:$F373),'Registered Organisation'!$F$4:$F$1048576,0)),"
Not registered under the scheme")</f>
        <v xml:space="preserve">
Not registered under the scheme</v>
      </c>
      <c r="H373" s="3">
        <f>IF('Commission Search Engine'!$C$18="",0,--ISNUMBER(SEARCH('Commission Search Engine'!$C$18,'Registered Organisation'!B373)))</f>
        <v>0</v>
      </c>
      <c r="I373" s="3" t="str">
        <f>IF(H373=1,COUNTIF('Registered Organisation'!$H$4:$H373,1),"")</f>
        <v/>
      </c>
      <c r="J373" s="3" t="str">
        <f>IFERROR(INDEX('Registered Organisation'!$B$4:$B$1048576,MATCH(ROWS('Registered Organisation'!$I$4:$I373),'Registered Organisation'!$I$4:$I$1048576,0)),"
Not registered under the scheme")</f>
        <v xml:space="preserve">
Not registered under the scheme</v>
      </c>
      <c r="Q373" s="71"/>
      <c r="R373" s="71"/>
    </row>
    <row r="374" spans="1:18" s="3" customFormat="1" ht="20.100000000000001" customHeight="1" x14ac:dyDescent="0.25">
      <c r="A374" s="85">
        <v>371</v>
      </c>
      <c r="B374" s="1" t="s">
        <v>674</v>
      </c>
      <c r="C374" s="1" t="s">
        <v>675</v>
      </c>
      <c r="D374" s="76" t="s">
        <v>1457</v>
      </c>
      <c r="E374" s="3">
        <f>IF('Commission Search Engine'!$C$10="",0,--ISNUMBER(SEARCH('Commission Search Engine'!$C$10,'Registered Organisation'!C374)))</f>
        <v>0</v>
      </c>
      <c r="F374" s="3" t="str">
        <f>IF('Registered Organisation'!E374=1,COUNTIF('Registered Organisation'!$E$4:$E374,1),"")</f>
        <v/>
      </c>
      <c r="G374" s="3" t="str">
        <f>IFERROR(INDEX('Registered Organisation'!$C$4:$C$1048576,MATCH(ROWS('Registered Organisation'!$F$4:$F374),'Registered Organisation'!$F$4:$F$1048576,0)),"
Not registered under the scheme")</f>
        <v xml:space="preserve">
Not registered under the scheme</v>
      </c>
      <c r="H374" s="3">
        <f>IF('Commission Search Engine'!$C$18="",0,--ISNUMBER(SEARCH('Commission Search Engine'!$C$18,'Registered Organisation'!B374)))</f>
        <v>0</v>
      </c>
      <c r="I374" s="3" t="str">
        <f>IF(H374=1,COUNTIF('Registered Organisation'!$H$4:$H374,1),"")</f>
        <v/>
      </c>
      <c r="J374" s="3" t="str">
        <f>IFERROR(INDEX('Registered Organisation'!$B$4:$B$1048576,MATCH(ROWS('Registered Organisation'!$I$4:$I374),'Registered Organisation'!$I$4:$I$1048576,0)),"
Not registered under the scheme")</f>
        <v xml:space="preserve">
Not registered under the scheme</v>
      </c>
      <c r="Q374" s="71"/>
      <c r="R374" s="71"/>
    </row>
    <row r="375" spans="1:18" s="3" customFormat="1" ht="20.100000000000001" customHeight="1" x14ac:dyDescent="0.25">
      <c r="A375" s="85">
        <v>372</v>
      </c>
      <c r="B375" s="1" t="s">
        <v>676</v>
      </c>
      <c r="C375" s="1" t="s">
        <v>677</v>
      </c>
      <c r="D375" s="76" t="s">
        <v>1457</v>
      </c>
      <c r="E375" s="3">
        <f>IF('Commission Search Engine'!$C$10="",0,--ISNUMBER(SEARCH('Commission Search Engine'!$C$10,'Registered Organisation'!C375)))</f>
        <v>0</v>
      </c>
      <c r="F375" s="3" t="str">
        <f>IF('Registered Organisation'!E375=1,COUNTIF('Registered Organisation'!$E$4:$E375,1),"")</f>
        <v/>
      </c>
      <c r="G375" s="3" t="str">
        <f>IFERROR(INDEX('Registered Organisation'!$C$4:$C$1048576,MATCH(ROWS('Registered Organisation'!$F$4:$F375),'Registered Organisation'!$F$4:$F$1048576,0)),"
Not registered under the scheme")</f>
        <v xml:space="preserve">
Not registered under the scheme</v>
      </c>
      <c r="H375" s="3">
        <f>IF('Commission Search Engine'!$C$18="",0,--ISNUMBER(SEARCH('Commission Search Engine'!$C$18,'Registered Organisation'!B375)))</f>
        <v>0</v>
      </c>
      <c r="I375" s="3" t="str">
        <f>IF(H375=1,COUNTIF('Registered Organisation'!$H$4:$H375,1),"")</f>
        <v/>
      </c>
      <c r="J375" s="3" t="str">
        <f>IFERROR(INDEX('Registered Organisation'!$B$4:$B$1048576,MATCH(ROWS('Registered Organisation'!$I$4:$I375),'Registered Organisation'!$I$4:$I$1048576,0)),"
Not registered under the scheme")</f>
        <v xml:space="preserve">
Not registered under the scheme</v>
      </c>
      <c r="Q375" s="71"/>
      <c r="R375" s="71"/>
    </row>
    <row r="376" spans="1:18" s="3" customFormat="1" ht="20.100000000000001" customHeight="1" x14ac:dyDescent="0.25">
      <c r="A376" s="85">
        <v>373</v>
      </c>
      <c r="B376" s="1" t="s">
        <v>678</v>
      </c>
      <c r="C376" s="1" t="s">
        <v>679</v>
      </c>
      <c r="D376" s="76" t="s">
        <v>1457</v>
      </c>
      <c r="E376" s="3">
        <f>IF('Commission Search Engine'!$C$10="",0,--ISNUMBER(SEARCH('Commission Search Engine'!$C$10,'Registered Organisation'!C376)))</f>
        <v>0</v>
      </c>
      <c r="F376" s="3" t="str">
        <f>IF('Registered Organisation'!E376=1,COUNTIF('Registered Organisation'!$E$4:$E376,1),"")</f>
        <v/>
      </c>
      <c r="G376" s="3" t="str">
        <f>IFERROR(INDEX('Registered Organisation'!$C$4:$C$1048576,MATCH(ROWS('Registered Organisation'!$F$4:$F376),'Registered Organisation'!$F$4:$F$1048576,0)),"
Not registered under the scheme")</f>
        <v xml:space="preserve">
Not registered under the scheme</v>
      </c>
      <c r="H376" s="3">
        <f>IF('Commission Search Engine'!$C$18="",0,--ISNUMBER(SEARCH('Commission Search Engine'!$C$18,'Registered Organisation'!B376)))</f>
        <v>0</v>
      </c>
      <c r="I376" s="3" t="str">
        <f>IF(H376=1,COUNTIF('Registered Organisation'!$H$4:$H376,1),"")</f>
        <v/>
      </c>
      <c r="J376" s="3" t="str">
        <f>IFERROR(INDEX('Registered Organisation'!$B$4:$B$1048576,MATCH(ROWS('Registered Organisation'!$I$4:$I376),'Registered Organisation'!$I$4:$I$1048576,0)),"
Not registered under the scheme")</f>
        <v xml:space="preserve">
Not registered under the scheme</v>
      </c>
      <c r="Q376" s="71"/>
      <c r="R376" s="71"/>
    </row>
    <row r="377" spans="1:18" s="3" customFormat="1" ht="20.100000000000001" customHeight="1" x14ac:dyDescent="0.25">
      <c r="A377" s="85">
        <v>374</v>
      </c>
      <c r="B377" s="1" t="s">
        <v>680</v>
      </c>
      <c r="C377" s="1" t="s">
        <v>681</v>
      </c>
      <c r="D377" s="76" t="s">
        <v>1457</v>
      </c>
      <c r="E377" s="3">
        <f>IF('Commission Search Engine'!$C$10="",0,--ISNUMBER(SEARCH('Commission Search Engine'!$C$10,'Registered Organisation'!C377)))</f>
        <v>0</v>
      </c>
      <c r="F377" s="3" t="str">
        <f>IF('Registered Organisation'!E377=1,COUNTIF('Registered Organisation'!$E$4:$E377,1),"")</f>
        <v/>
      </c>
      <c r="G377" s="3" t="str">
        <f>IFERROR(INDEX('Registered Organisation'!$C$4:$C$1048576,MATCH(ROWS('Registered Organisation'!$F$4:$F377),'Registered Organisation'!$F$4:$F$1048576,0)),"
Not registered under the scheme")</f>
        <v xml:space="preserve">
Not registered under the scheme</v>
      </c>
      <c r="H377" s="3">
        <f>IF('Commission Search Engine'!$C$18="",0,--ISNUMBER(SEARCH('Commission Search Engine'!$C$18,'Registered Organisation'!B377)))</f>
        <v>0</v>
      </c>
      <c r="I377" s="3" t="str">
        <f>IF(H377=1,COUNTIF('Registered Organisation'!$H$4:$H377,1),"")</f>
        <v/>
      </c>
      <c r="J377" s="3" t="str">
        <f>IFERROR(INDEX('Registered Organisation'!$B$4:$B$1048576,MATCH(ROWS('Registered Organisation'!$I$4:$I377),'Registered Organisation'!$I$4:$I$1048576,0)),"
Not registered under the scheme")</f>
        <v xml:space="preserve">
Not registered under the scheme</v>
      </c>
      <c r="Q377" s="71"/>
      <c r="R377" s="71"/>
    </row>
    <row r="378" spans="1:18" s="3" customFormat="1" ht="20.100000000000001" customHeight="1" x14ac:dyDescent="0.25">
      <c r="A378" s="85">
        <v>375</v>
      </c>
      <c r="B378" s="1" t="s">
        <v>682</v>
      </c>
      <c r="C378" s="1" t="s">
        <v>683</v>
      </c>
      <c r="D378" s="76" t="s">
        <v>1457</v>
      </c>
      <c r="E378" s="3">
        <f>IF('Commission Search Engine'!$C$10="",0,--ISNUMBER(SEARCH('Commission Search Engine'!$C$10,'Registered Organisation'!C378)))</f>
        <v>0</v>
      </c>
      <c r="F378" s="3" t="str">
        <f>IF('Registered Organisation'!E378=1,COUNTIF('Registered Organisation'!$E$4:$E378,1),"")</f>
        <v/>
      </c>
      <c r="G378" s="3" t="str">
        <f>IFERROR(INDEX('Registered Organisation'!$C$4:$C$1048576,MATCH(ROWS('Registered Organisation'!$F$4:$F378),'Registered Organisation'!$F$4:$F$1048576,0)),"
Not registered under the scheme")</f>
        <v xml:space="preserve">
Not registered under the scheme</v>
      </c>
      <c r="H378" s="3">
        <f>IF('Commission Search Engine'!$C$18="",0,--ISNUMBER(SEARCH('Commission Search Engine'!$C$18,'Registered Organisation'!B378)))</f>
        <v>0</v>
      </c>
      <c r="I378" s="3" t="str">
        <f>IF(H378=1,COUNTIF('Registered Organisation'!$H$4:$H378,1),"")</f>
        <v/>
      </c>
      <c r="J378" s="3" t="str">
        <f>IFERROR(INDEX('Registered Organisation'!$B$4:$B$1048576,MATCH(ROWS('Registered Organisation'!$I$4:$I378),'Registered Organisation'!$I$4:$I$1048576,0)),"
Not registered under the scheme")</f>
        <v xml:space="preserve">
Not registered under the scheme</v>
      </c>
      <c r="Q378" s="71"/>
      <c r="R378" s="71"/>
    </row>
    <row r="379" spans="1:18" s="3" customFormat="1" ht="20.100000000000001" customHeight="1" x14ac:dyDescent="0.25">
      <c r="A379" s="85">
        <v>376</v>
      </c>
      <c r="B379" s="1" t="s">
        <v>684</v>
      </c>
      <c r="C379" s="1" t="s">
        <v>685</v>
      </c>
      <c r="D379" s="76" t="s">
        <v>1457</v>
      </c>
      <c r="E379" s="3">
        <f>IF('Commission Search Engine'!$C$10="",0,--ISNUMBER(SEARCH('Commission Search Engine'!$C$10,'Registered Organisation'!C379)))</f>
        <v>0</v>
      </c>
      <c r="F379" s="3" t="str">
        <f>IF('Registered Organisation'!E379=1,COUNTIF('Registered Organisation'!$E$4:$E379,1),"")</f>
        <v/>
      </c>
      <c r="G379" s="3" t="str">
        <f>IFERROR(INDEX('Registered Organisation'!$C$4:$C$1048576,MATCH(ROWS('Registered Organisation'!$F$4:$F379),'Registered Organisation'!$F$4:$F$1048576,0)),"
Not registered under the scheme")</f>
        <v xml:space="preserve">
Not registered under the scheme</v>
      </c>
      <c r="H379" s="3">
        <f>IF('Commission Search Engine'!$C$18="",0,--ISNUMBER(SEARCH('Commission Search Engine'!$C$18,'Registered Organisation'!B379)))</f>
        <v>0</v>
      </c>
      <c r="I379" s="3" t="str">
        <f>IF(H379=1,COUNTIF('Registered Organisation'!$H$4:$H379,1),"")</f>
        <v/>
      </c>
      <c r="J379" s="3" t="str">
        <f>IFERROR(INDEX('Registered Organisation'!$B$4:$B$1048576,MATCH(ROWS('Registered Organisation'!$I$4:$I379),'Registered Organisation'!$I$4:$I$1048576,0)),"
Not registered under the scheme")</f>
        <v xml:space="preserve">
Not registered under the scheme</v>
      </c>
      <c r="Q379" s="71"/>
      <c r="R379" s="71"/>
    </row>
    <row r="380" spans="1:18" s="3" customFormat="1" ht="20.100000000000001" customHeight="1" x14ac:dyDescent="0.25">
      <c r="A380" s="85">
        <v>377</v>
      </c>
      <c r="B380" s="1" t="s">
        <v>686</v>
      </c>
      <c r="C380" s="1" t="s">
        <v>687</v>
      </c>
      <c r="D380" s="76" t="s">
        <v>1457</v>
      </c>
      <c r="E380" s="3">
        <f>IF('Commission Search Engine'!$C$10="",0,--ISNUMBER(SEARCH('Commission Search Engine'!$C$10,'Registered Organisation'!C380)))</f>
        <v>0</v>
      </c>
      <c r="F380" s="3" t="str">
        <f>IF('Registered Organisation'!E380=1,COUNTIF('Registered Organisation'!$E$4:$E380,1),"")</f>
        <v/>
      </c>
      <c r="G380" s="3" t="str">
        <f>IFERROR(INDEX('Registered Organisation'!$C$4:$C$1048576,MATCH(ROWS('Registered Organisation'!$F$4:$F380),'Registered Organisation'!$F$4:$F$1048576,0)),"
Not registered under the scheme")</f>
        <v xml:space="preserve">
Not registered under the scheme</v>
      </c>
      <c r="H380" s="3">
        <f>IF('Commission Search Engine'!$C$18="",0,--ISNUMBER(SEARCH('Commission Search Engine'!$C$18,'Registered Organisation'!B380)))</f>
        <v>0</v>
      </c>
      <c r="I380" s="3" t="str">
        <f>IF(H380=1,COUNTIF('Registered Organisation'!$H$4:$H380,1),"")</f>
        <v/>
      </c>
      <c r="J380" s="3" t="str">
        <f>IFERROR(INDEX('Registered Organisation'!$B$4:$B$1048576,MATCH(ROWS('Registered Organisation'!$I$4:$I380),'Registered Organisation'!$I$4:$I$1048576,0)),"
Not registered under the scheme")</f>
        <v xml:space="preserve">
Not registered under the scheme</v>
      </c>
      <c r="Q380" s="71"/>
      <c r="R380" s="71"/>
    </row>
    <row r="381" spans="1:18" s="3" customFormat="1" ht="20.100000000000001" customHeight="1" x14ac:dyDescent="0.25">
      <c r="A381" s="85">
        <v>378</v>
      </c>
      <c r="B381" s="1" t="s">
        <v>688</v>
      </c>
      <c r="C381" s="1" t="s">
        <v>689</v>
      </c>
      <c r="D381" s="76" t="s">
        <v>1457</v>
      </c>
      <c r="E381" s="3">
        <f>IF('Commission Search Engine'!$C$10="",0,--ISNUMBER(SEARCH('Commission Search Engine'!$C$10,'Registered Organisation'!C381)))</f>
        <v>0</v>
      </c>
      <c r="F381" s="3" t="str">
        <f>IF('Registered Organisation'!E381=1,COUNTIF('Registered Organisation'!$E$4:$E381,1),"")</f>
        <v/>
      </c>
      <c r="G381" s="3" t="str">
        <f>IFERROR(INDEX('Registered Organisation'!$C$4:$C$1048576,MATCH(ROWS('Registered Organisation'!$F$4:$F381),'Registered Organisation'!$F$4:$F$1048576,0)),"
Not registered under the scheme")</f>
        <v xml:space="preserve">
Not registered under the scheme</v>
      </c>
      <c r="H381" s="3">
        <f>IF('Commission Search Engine'!$C$18="",0,--ISNUMBER(SEARCH('Commission Search Engine'!$C$18,'Registered Organisation'!B381)))</f>
        <v>0</v>
      </c>
      <c r="I381" s="3" t="str">
        <f>IF(H381=1,COUNTIF('Registered Organisation'!$H$4:$H381,1),"")</f>
        <v/>
      </c>
      <c r="J381" s="3" t="str">
        <f>IFERROR(INDEX('Registered Organisation'!$B$4:$B$1048576,MATCH(ROWS('Registered Organisation'!$I$4:$I381),'Registered Organisation'!$I$4:$I$1048576,0)),"
Not registered under the scheme")</f>
        <v xml:space="preserve">
Not registered under the scheme</v>
      </c>
      <c r="Q381" s="71"/>
      <c r="R381" s="71"/>
    </row>
    <row r="382" spans="1:18" s="3" customFormat="1" ht="20.100000000000001" customHeight="1" x14ac:dyDescent="0.25">
      <c r="A382" s="85">
        <v>379</v>
      </c>
      <c r="B382" s="1" t="s">
        <v>690</v>
      </c>
      <c r="C382" s="1" t="s">
        <v>691</v>
      </c>
      <c r="D382" s="76" t="s">
        <v>1457</v>
      </c>
      <c r="E382" s="3">
        <f>IF('Commission Search Engine'!$C$10="",0,--ISNUMBER(SEARCH('Commission Search Engine'!$C$10,'Registered Organisation'!C382)))</f>
        <v>0</v>
      </c>
      <c r="F382" s="3" t="str">
        <f>IF('Registered Organisation'!E382=1,COUNTIF('Registered Organisation'!$E$4:$E382,1),"")</f>
        <v/>
      </c>
      <c r="G382" s="3" t="str">
        <f>IFERROR(INDEX('Registered Organisation'!$C$4:$C$1048576,MATCH(ROWS('Registered Organisation'!$F$4:$F382),'Registered Organisation'!$F$4:$F$1048576,0)),"
Not registered under the scheme")</f>
        <v xml:space="preserve">
Not registered under the scheme</v>
      </c>
      <c r="H382" s="3">
        <f>IF('Commission Search Engine'!$C$18="",0,--ISNUMBER(SEARCH('Commission Search Engine'!$C$18,'Registered Organisation'!B382)))</f>
        <v>0</v>
      </c>
      <c r="I382" s="3" t="str">
        <f>IF(H382=1,COUNTIF('Registered Organisation'!$H$4:$H382,1),"")</f>
        <v/>
      </c>
      <c r="J382" s="3" t="str">
        <f>IFERROR(INDEX('Registered Organisation'!$B$4:$B$1048576,MATCH(ROWS('Registered Organisation'!$I$4:$I382),'Registered Organisation'!$I$4:$I$1048576,0)),"
Not registered under the scheme")</f>
        <v xml:space="preserve">
Not registered under the scheme</v>
      </c>
      <c r="Q382" s="71"/>
      <c r="R382" s="71"/>
    </row>
    <row r="383" spans="1:18" s="3" customFormat="1" ht="20.100000000000001" customHeight="1" x14ac:dyDescent="0.25">
      <c r="A383" s="85">
        <v>380</v>
      </c>
      <c r="B383" s="1" t="s">
        <v>692</v>
      </c>
      <c r="C383" s="1" t="s">
        <v>693</v>
      </c>
      <c r="D383" s="76" t="s">
        <v>1457</v>
      </c>
      <c r="E383" s="3">
        <f>IF('Commission Search Engine'!$C$10="",0,--ISNUMBER(SEARCH('Commission Search Engine'!$C$10,'Registered Organisation'!C383)))</f>
        <v>0</v>
      </c>
      <c r="F383" s="3" t="str">
        <f>IF('Registered Organisation'!E383=1,COUNTIF('Registered Organisation'!$E$4:$E383,1),"")</f>
        <v/>
      </c>
      <c r="G383" s="3" t="str">
        <f>IFERROR(INDEX('Registered Organisation'!$C$4:$C$1048576,MATCH(ROWS('Registered Organisation'!$F$4:$F383),'Registered Organisation'!$F$4:$F$1048576,0)),"
Not registered under the scheme")</f>
        <v xml:space="preserve">
Not registered under the scheme</v>
      </c>
      <c r="H383" s="3">
        <f>IF('Commission Search Engine'!$C$18="",0,--ISNUMBER(SEARCH('Commission Search Engine'!$C$18,'Registered Organisation'!B383)))</f>
        <v>0</v>
      </c>
      <c r="I383" s="3" t="str">
        <f>IF(H383=1,COUNTIF('Registered Organisation'!$H$4:$H383,1),"")</f>
        <v/>
      </c>
      <c r="J383" s="3" t="str">
        <f>IFERROR(INDEX('Registered Organisation'!$B$4:$B$1048576,MATCH(ROWS('Registered Organisation'!$I$4:$I383),'Registered Organisation'!$I$4:$I$1048576,0)),"
Not registered under the scheme")</f>
        <v xml:space="preserve">
Not registered under the scheme</v>
      </c>
      <c r="Q383" s="71"/>
      <c r="R383" s="71"/>
    </row>
    <row r="384" spans="1:18" s="3" customFormat="1" ht="20.100000000000001" customHeight="1" x14ac:dyDescent="0.25">
      <c r="A384" s="85">
        <v>381</v>
      </c>
      <c r="B384" s="1" t="s">
        <v>1240</v>
      </c>
      <c r="C384" s="1" t="s">
        <v>1268</v>
      </c>
      <c r="D384" s="76" t="s">
        <v>1458</v>
      </c>
      <c r="E384" s="3">
        <f>IF('Commission Search Engine'!$C$10="",0,--ISNUMBER(SEARCH('Commission Search Engine'!$C$10,'Registered Organisation'!C384)))</f>
        <v>0</v>
      </c>
      <c r="F384" s="3" t="str">
        <f>IF('Registered Organisation'!E384=1,COUNTIF('Registered Organisation'!$E$4:$E384,1),"")</f>
        <v/>
      </c>
      <c r="G384" s="3" t="str">
        <f>IFERROR(INDEX('Registered Organisation'!$C$4:$C$1048576,MATCH(ROWS('Registered Organisation'!$F$4:$F384),'Registered Organisation'!$F$4:$F$1048576,0)),"
Not registered under the scheme")</f>
        <v xml:space="preserve">
Not registered under the scheme</v>
      </c>
      <c r="H384" s="3">
        <f>IF('Commission Search Engine'!$C$18="",0,--ISNUMBER(SEARCH('Commission Search Engine'!$C$18,'Registered Organisation'!B384)))</f>
        <v>0</v>
      </c>
      <c r="I384" s="3" t="str">
        <f>IF(H384=1,COUNTIF('Registered Organisation'!$H$4:$H384,1),"")</f>
        <v/>
      </c>
      <c r="J384" s="3" t="str">
        <f>IFERROR(INDEX('Registered Organisation'!$B$4:$B$1048576,MATCH(ROWS('Registered Organisation'!$I$4:$I384),'Registered Organisation'!$I$4:$I$1048576,0)),"
Not registered under the scheme")</f>
        <v xml:space="preserve">
Not registered under the scheme</v>
      </c>
      <c r="Q384" s="71"/>
      <c r="R384" s="71"/>
    </row>
    <row r="385" spans="1:18" s="3" customFormat="1" ht="20.100000000000001" customHeight="1" x14ac:dyDescent="0.25">
      <c r="A385" s="85">
        <v>382</v>
      </c>
      <c r="B385" s="1" t="s">
        <v>694</v>
      </c>
      <c r="C385" s="1" t="s">
        <v>695</v>
      </c>
      <c r="D385" s="76" t="s">
        <v>1457</v>
      </c>
      <c r="E385" s="3">
        <f>IF('Commission Search Engine'!$C$10="",0,--ISNUMBER(SEARCH('Commission Search Engine'!$C$10,'Registered Organisation'!C385)))</f>
        <v>0</v>
      </c>
      <c r="F385" s="3" t="str">
        <f>IF('Registered Organisation'!E385=1,COUNTIF('Registered Organisation'!$E$4:$E385,1),"")</f>
        <v/>
      </c>
      <c r="G385" s="3" t="str">
        <f>IFERROR(INDEX('Registered Organisation'!$C$4:$C$1048576,MATCH(ROWS('Registered Organisation'!$F$4:$F385),'Registered Organisation'!$F$4:$F$1048576,0)),"
Not registered under the scheme")</f>
        <v xml:space="preserve">
Not registered under the scheme</v>
      </c>
      <c r="H385" s="3">
        <f>IF('Commission Search Engine'!$C$18="",0,--ISNUMBER(SEARCH('Commission Search Engine'!$C$18,'Registered Organisation'!B385)))</f>
        <v>0</v>
      </c>
      <c r="I385" s="3" t="str">
        <f>IF(H385=1,COUNTIF('Registered Organisation'!$H$4:$H385,1),"")</f>
        <v/>
      </c>
      <c r="J385" s="3" t="str">
        <f>IFERROR(INDEX('Registered Organisation'!$B$4:$B$1048576,MATCH(ROWS('Registered Organisation'!$I$4:$I385),'Registered Organisation'!$I$4:$I$1048576,0)),"
Not registered under the scheme")</f>
        <v xml:space="preserve">
Not registered under the scheme</v>
      </c>
      <c r="Q385" s="71"/>
      <c r="R385" s="71"/>
    </row>
    <row r="386" spans="1:18" s="3" customFormat="1" ht="20.100000000000001" customHeight="1" x14ac:dyDescent="0.25">
      <c r="A386" s="85">
        <v>383</v>
      </c>
      <c r="B386" s="1" t="s">
        <v>1241</v>
      </c>
      <c r="C386" s="1" t="s">
        <v>1269</v>
      </c>
      <c r="D386" s="76" t="s">
        <v>1457</v>
      </c>
      <c r="E386" s="3">
        <f>IF('Commission Search Engine'!$C$10="",0,--ISNUMBER(SEARCH('Commission Search Engine'!$C$10,'Registered Organisation'!C386)))</f>
        <v>0</v>
      </c>
      <c r="F386" s="3" t="str">
        <f>IF('Registered Organisation'!E386=1,COUNTIF('Registered Organisation'!$E$4:$E386,1),"")</f>
        <v/>
      </c>
      <c r="G386" s="3" t="str">
        <f>IFERROR(INDEX('Registered Organisation'!$C$4:$C$1048576,MATCH(ROWS('Registered Organisation'!$F$4:$F386),'Registered Organisation'!$F$4:$F$1048576,0)),"
Not registered under the scheme")</f>
        <v xml:space="preserve">
Not registered under the scheme</v>
      </c>
      <c r="H386" s="3">
        <f>IF('Commission Search Engine'!$C$18="",0,--ISNUMBER(SEARCH('Commission Search Engine'!$C$18,'Registered Organisation'!B386)))</f>
        <v>0</v>
      </c>
      <c r="I386" s="3" t="str">
        <f>IF(H386=1,COUNTIF('Registered Organisation'!$H$4:$H386,1),"")</f>
        <v/>
      </c>
      <c r="J386" s="3" t="str">
        <f>IFERROR(INDEX('Registered Organisation'!$B$4:$B$1048576,MATCH(ROWS('Registered Organisation'!$I$4:$I386),'Registered Organisation'!$I$4:$I$1048576,0)),"
Not registered under the scheme")</f>
        <v xml:space="preserve">
Not registered under the scheme</v>
      </c>
      <c r="Q386" s="71"/>
      <c r="R386" s="71"/>
    </row>
    <row r="387" spans="1:18" s="3" customFormat="1" ht="20.100000000000001" customHeight="1" x14ac:dyDescent="0.25">
      <c r="A387" s="85">
        <v>384</v>
      </c>
      <c r="B387" s="1" t="s">
        <v>696</v>
      </c>
      <c r="C387" s="1" t="s">
        <v>1362</v>
      </c>
      <c r="D387" s="76" t="s">
        <v>1457</v>
      </c>
      <c r="E387" s="3">
        <f>IF('Commission Search Engine'!$C$10="",0,--ISNUMBER(SEARCH('Commission Search Engine'!$C$10,'Registered Organisation'!C387)))</f>
        <v>0</v>
      </c>
      <c r="F387" s="3" t="str">
        <f>IF('Registered Organisation'!E387=1,COUNTIF('Registered Organisation'!$E$4:$E387,1),"")</f>
        <v/>
      </c>
      <c r="G387" s="3" t="str">
        <f>IFERROR(INDEX('Registered Organisation'!$C$4:$C$1048576,MATCH(ROWS('Registered Organisation'!$F$4:$F387),'Registered Organisation'!$F$4:$F$1048576,0)),"
Not registered under the scheme")</f>
        <v xml:space="preserve">
Not registered under the scheme</v>
      </c>
      <c r="H387" s="3">
        <f>IF('Commission Search Engine'!$C$18="",0,--ISNUMBER(SEARCH('Commission Search Engine'!$C$18,'Registered Organisation'!B387)))</f>
        <v>0</v>
      </c>
      <c r="I387" s="3" t="str">
        <f>IF(H387=1,COUNTIF('Registered Organisation'!$H$4:$H387,1),"")</f>
        <v/>
      </c>
      <c r="J387" s="3" t="str">
        <f>IFERROR(INDEX('Registered Organisation'!$B$4:$B$1048576,MATCH(ROWS('Registered Organisation'!$I$4:$I387),'Registered Organisation'!$I$4:$I$1048576,0)),"
Not registered under the scheme")</f>
        <v xml:space="preserve">
Not registered under the scheme</v>
      </c>
      <c r="Q387" s="71"/>
      <c r="R387" s="71"/>
    </row>
    <row r="388" spans="1:18" s="3" customFormat="1" ht="20.100000000000001" customHeight="1" x14ac:dyDescent="0.25">
      <c r="A388" s="85">
        <v>385</v>
      </c>
      <c r="B388" s="1" t="s">
        <v>697</v>
      </c>
      <c r="C388" s="1" t="s">
        <v>698</v>
      </c>
      <c r="D388" s="76" t="s">
        <v>1457</v>
      </c>
      <c r="E388" s="3">
        <f>IF('Commission Search Engine'!$C$10="",0,--ISNUMBER(SEARCH('Commission Search Engine'!$C$10,'Registered Organisation'!C388)))</f>
        <v>0</v>
      </c>
      <c r="F388" s="3" t="str">
        <f>IF('Registered Organisation'!E388=1,COUNTIF('Registered Organisation'!$E$4:$E388,1),"")</f>
        <v/>
      </c>
      <c r="G388" s="3" t="str">
        <f>IFERROR(INDEX('Registered Organisation'!$C$4:$C$1048576,MATCH(ROWS('Registered Organisation'!$F$4:$F388),'Registered Organisation'!$F$4:$F$1048576,0)),"
Not registered under the scheme")</f>
        <v xml:space="preserve">
Not registered under the scheme</v>
      </c>
      <c r="H388" s="3">
        <f>IF('Commission Search Engine'!$C$18="",0,--ISNUMBER(SEARCH('Commission Search Engine'!$C$18,'Registered Organisation'!B388)))</f>
        <v>0</v>
      </c>
      <c r="I388" s="3" t="str">
        <f>IF(H388=1,COUNTIF('Registered Organisation'!$H$4:$H388,1),"")</f>
        <v/>
      </c>
      <c r="J388" s="3" t="str">
        <f>IFERROR(INDEX('Registered Organisation'!$B$4:$B$1048576,MATCH(ROWS('Registered Organisation'!$I$4:$I388),'Registered Organisation'!$I$4:$I$1048576,0)),"
Not registered under the scheme")</f>
        <v xml:space="preserve">
Not registered under the scheme</v>
      </c>
      <c r="Q388" s="71"/>
      <c r="R388" s="71"/>
    </row>
    <row r="389" spans="1:18" s="3" customFormat="1" ht="20.100000000000001" customHeight="1" x14ac:dyDescent="0.25">
      <c r="A389" s="85">
        <v>386</v>
      </c>
      <c r="B389" s="1" t="s">
        <v>699</v>
      </c>
      <c r="C389" s="1" t="s">
        <v>700</v>
      </c>
      <c r="D389" s="76" t="s">
        <v>1457</v>
      </c>
      <c r="E389" s="3">
        <f>IF('Commission Search Engine'!$C$10="",0,--ISNUMBER(SEARCH('Commission Search Engine'!$C$10,'Registered Organisation'!C389)))</f>
        <v>0</v>
      </c>
      <c r="F389" s="3" t="str">
        <f>IF('Registered Organisation'!E389=1,COUNTIF('Registered Organisation'!$E$4:$E389,1),"")</f>
        <v/>
      </c>
      <c r="G389" s="3" t="str">
        <f>IFERROR(INDEX('Registered Organisation'!$C$4:$C$1048576,MATCH(ROWS('Registered Organisation'!$F$4:$F389),'Registered Organisation'!$F$4:$F$1048576,0)),"
Not registered under the scheme")</f>
        <v xml:space="preserve">
Not registered under the scheme</v>
      </c>
      <c r="H389" s="3">
        <f>IF('Commission Search Engine'!$C$18="",0,--ISNUMBER(SEARCH('Commission Search Engine'!$C$18,'Registered Organisation'!B389)))</f>
        <v>0</v>
      </c>
      <c r="I389" s="3" t="str">
        <f>IF(H389=1,COUNTIF('Registered Organisation'!$H$4:$H389,1),"")</f>
        <v/>
      </c>
      <c r="J389" s="3" t="str">
        <f>IFERROR(INDEX('Registered Organisation'!$B$4:$B$1048576,MATCH(ROWS('Registered Organisation'!$I$4:$I389),'Registered Organisation'!$I$4:$I$1048576,0)),"
Not registered under the scheme")</f>
        <v xml:space="preserve">
Not registered under the scheme</v>
      </c>
      <c r="Q389" s="71"/>
      <c r="R389" s="71"/>
    </row>
    <row r="390" spans="1:18" s="3" customFormat="1" ht="20.100000000000001" customHeight="1" x14ac:dyDescent="0.25">
      <c r="A390" s="85">
        <v>387</v>
      </c>
      <c r="B390" s="1" t="s">
        <v>701</v>
      </c>
      <c r="C390" s="1" t="s">
        <v>702</v>
      </c>
      <c r="D390" s="76" t="s">
        <v>1457</v>
      </c>
      <c r="E390" s="3">
        <f>IF('Commission Search Engine'!$C$10="",0,--ISNUMBER(SEARCH('Commission Search Engine'!$C$10,'Registered Organisation'!C390)))</f>
        <v>0</v>
      </c>
      <c r="F390" s="3" t="str">
        <f>IF('Registered Organisation'!E390=1,COUNTIF('Registered Organisation'!$E$4:$E390,1),"")</f>
        <v/>
      </c>
      <c r="G390" s="3" t="str">
        <f>IFERROR(INDEX('Registered Organisation'!$C$4:$C$1048576,MATCH(ROWS('Registered Organisation'!$F$4:$F390),'Registered Organisation'!$F$4:$F$1048576,0)),"
Not registered under the scheme")</f>
        <v xml:space="preserve">
Not registered under the scheme</v>
      </c>
      <c r="H390" s="3">
        <f>IF('Commission Search Engine'!$C$18="",0,--ISNUMBER(SEARCH('Commission Search Engine'!$C$18,'Registered Organisation'!B390)))</f>
        <v>0</v>
      </c>
      <c r="I390" s="3" t="str">
        <f>IF(H390=1,COUNTIF('Registered Organisation'!$H$4:$H390,1),"")</f>
        <v/>
      </c>
      <c r="J390" s="3" t="str">
        <f>IFERROR(INDEX('Registered Organisation'!$B$4:$B$1048576,MATCH(ROWS('Registered Organisation'!$I$4:$I390),'Registered Organisation'!$I$4:$I$1048576,0)),"
Not registered under the scheme")</f>
        <v xml:space="preserve">
Not registered under the scheme</v>
      </c>
      <c r="Q390" s="71"/>
      <c r="R390" s="71"/>
    </row>
    <row r="391" spans="1:18" s="3" customFormat="1" ht="20.100000000000001" customHeight="1" x14ac:dyDescent="0.25">
      <c r="A391" s="85">
        <v>388</v>
      </c>
      <c r="B391" s="1" t="s">
        <v>703</v>
      </c>
      <c r="C391" s="1" t="s">
        <v>704</v>
      </c>
      <c r="D391" s="76" t="s">
        <v>1457</v>
      </c>
      <c r="E391" s="3">
        <f>IF('Commission Search Engine'!$C$10="",0,--ISNUMBER(SEARCH('Commission Search Engine'!$C$10,'Registered Organisation'!C391)))</f>
        <v>0</v>
      </c>
      <c r="F391" s="3" t="str">
        <f>IF('Registered Organisation'!E391=1,COUNTIF('Registered Organisation'!$E$4:$E391,1),"")</f>
        <v/>
      </c>
      <c r="G391" s="3" t="str">
        <f>IFERROR(INDEX('Registered Organisation'!$C$4:$C$1048576,MATCH(ROWS('Registered Organisation'!$F$4:$F391),'Registered Organisation'!$F$4:$F$1048576,0)),"
Not registered under the scheme")</f>
        <v xml:space="preserve">
Not registered under the scheme</v>
      </c>
      <c r="H391" s="3">
        <f>IF('Commission Search Engine'!$C$18="",0,--ISNUMBER(SEARCH('Commission Search Engine'!$C$18,'Registered Organisation'!B391)))</f>
        <v>0</v>
      </c>
      <c r="I391" s="3" t="str">
        <f>IF(H391=1,COUNTIF('Registered Organisation'!$H$4:$H391,1),"")</f>
        <v/>
      </c>
      <c r="J391" s="3" t="str">
        <f>IFERROR(INDEX('Registered Organisation'!$B$4:$B$1048576,MATCH(ROWS('Registered Organisation'!$I$4:$I391),'Registered Organisation'!$I$4:$I$1048576,0)),"
Not registered under the scheme")</f>
        <v xml:space="preserve">
Not registered under the scheme</v>
      </c>
      <c r="Q391" s="71"/>
      <c r="R391" s="71"/>
    </row>
    <row r="392" spans="1:18" s="3" customFormat="1" ht="20.100000000000001" customHeight="1" x14ac:dyDescent="0.25">
      <c r="A392" s="85">
        <v>389</v>
      </c>
      <c r="B392" s="1" t="s">
        <v>705</v>
      </c>
      <c r="C392" s="1" t="s">
        <v>706</v>
      </c>
      <c r="D392" s="76" t="s">
        <v>1457</v>
      </c>
      <c r="E392" s="3">
        <f>IF('Commission Search Engine'!$C$10="",0,--ISNUMBER(SEARCH('Commission Search Engine'!$C$10,'Registered Organisation'!C392)))</f>
        <v>0</v>
      </c>
      <c r="F392" s="3" t="str">
        <f>IF('Registered Organisation'!E392=1,COUNTIF('Registered Organisation'!$E$4:$E392,1),"")</f>
        <v/>
      </c>
      <c r="G392" s="3" t="str">
        <f>IFERROR(INDEX('Registered Organisation'!$C$4:$C$1048576,MATCH(ROWS('Registered Organisation'!$F$4:$F392),'Registered Organisation'!$F$4:$F$1048576,0)),"
Not registered under the scheme")</f>
        <v xml:space="preserve">
Not registered under the scheme</v>
      </c>
      <c r="H392" s="3">
        <f>IF('Commission Search Engine'!$C$18="",0,--ISNUMBER(SEARCH('Commission Search Engine'!$C$18,'Registered Organisation'!B392)))</f>
        <v>0</v>
      </c>
      <c r="I392" s="3" t="str">
        <f>IF(H392=1,COUNTIF('Registered Organisation'!$H$4:$H392,1),"")</f>
        <v/>
      </c>
      <c r="J392" s="3" t="str">
        <f>IFERROR(INDEX('Registered Organisation'!$B$4:$B$1048576,MATCH(ROWS('Registered Organisation'!$I$4:$I392),'Registered Organisation'!$I$4:$I$1048576,0)),"
Not registered under the scheme")</f>
        <v xml:space="preserve">
Not registered under the scheme</v>
      </c>
      <c r="Q392" s="71"/>
      <c r="R392" s="71"/>
    </row>
    <row r="393" spans="1:18" s="3" customFormat="1" ht="20.100000000000001" customHeight="1" x14ac:dyDescent="0.25">
      <c r="A393" s="85">
        <v>390</v>
      </c>
      <c r="B393" s="1" t="s">
        <v>707</v>
      </c>
      <c r="C393" s="1" t="s">
        <v>708</v>
      </c>
      <c r="D393" s="76" t="s">
        <v>1457</v>
      </c>
      <c r="E393" s="3">
        <f>IF('Commission Search Engine'!$C$10="",0,--ISNUMBER(SEARCH('Commission Search Engine'!$C$10,'Registered Organisation'!C393)))</f>
        <v>0</v>
      </c>
      <c r="F393" s="3" t="str">
        <f>IF('Registered Organisation'!E393=1,COUNTIF('Registered Organisation'!$E$4:$E393,1),"")</f>
        <v/>
      </c>
      <c r="G393" s="3" t="str">
        <f>IFERROR(INDEX('Registered Organisation'!$C$4:$C$1048576,MATCH(ROWS('Registered Organisation'!$F$4:$F393),'Registered Organisation'!$F$4:$F$1048576,0)),"
Not registered under the scheme")</f>
        <v xml:space="preserve">
Not registered under the scheme</v>
      </c>
      <c r="H393" s="3">
        <f>IF('Commission Search Engine'!$C$18="",0,--ISNUMBER(SEARCH('Commission Search Engine'!$C$18,'Registered Organisation'!B393)))</f>
        <v>0</v>
      </c>
      <c r="I393" s="3" t="str">
        <f>IF(H393=1,COUNTIF('Registered Organisation'!$H$4:$H393,1),"")</f>
        <v/>
      </c>
      <c r="J393" s="3" t="str">
        <f>IFERROR(INDEX('Registered Organisation'!$B$4:$B$1048576,MATCH(ROWS('Registered Organisation'!$I$4:$I393),'Registered Organisation'!$I$4:$I$1048576,0)),"
Not registered under the scheme")</f>
        <v xml:space="preserve">
Not registered under the scheme</v>
      </c>
      <c r="Q393" s="71"/>
      <c r="R393" s="71"/>
    </row>
    <row r="394" spans="1:18" s="3" customFormat="1" ht="20.100000000000001" customHeight="1" x14ac:dyDescent="0.25">
      <c r="A394" s="85">
        <v>391</v>
      </c>
      <c r="B394" s="1" t="s">
        <v>709</v>
      </c>
      <c r="C394" s="1" t="s">
        <v>710</v>
      </c>
      <c r="D394" s="76" t="s">
        <v>1457</v>
      </c>
      <c r="E394" s="3">
        <f>IF('Commission Search Engine'!$C$10="",0,--ISNUMBER(SEARCH('Commission Search Engine'!$C$10,'Registered Organisation'!C394)))</f>
        <v>0</v>
      </c>
      <c r="F394" s="3" t="str">
        <f>IF('Registered Organisation'!E394=1,COUNTIF('Registered Organisation'!$E$4:$E394,1),"")</f>
        <v/>
      </c>
      <c r="G394" s="3" t="str">
        <f>IFERROR(INDEX('Registered Organisation'!$C$4:$C$1048576,MATCH(ROWS('Registered Organisation'!$F$4:$F394),'Registered Organisation'!$F$4:$F$1048576,0)),"
Not registered under the scheme")</f>
        <v xml:space="preserve">
Not registered under the scheme</v>
      </c>
      <c r="H394" s="3">
        <f>IF('Commission Search Engine'!$C$18="",0,--ISNUMBER(SEARCH('Commission Search Engine'!$C$18,'Registered Organisation'!B394)))</f>
        <v>0</v>
      </c>
      <c r="I394" s="3" t="str">
        <f>IF(H394=1,COUNTIF('Registered Organisation'!$H$4:$H394,1),"")</f>
        <v/>
      </c>
      <c r="J394" s="3" t="str">
        <f>IFERROR(INDEX('Registered Organisation'!$B$4:$B$1048576,MATCH(ROWS('Registered Organisation'!$I$4:$I394),'Registered Organisation'!$I$4:$I$1048576,0)),"
Not registered under the scheme")</f>
        <v xml:space="preserve">
Not registered under the scheme</v>
      </c>
      <c r="Q394" s="71"/>
      <c r="R394" s="71"/>
    </row>
    <row r="395" spans="1:18" s="3" customFormat="1" ht="20.100000000000001" customHeight="1" x14ac:dyDescent="0.25">
      <c r="A395" s="85">
        <v>392</v>
      </c>
      <c r="B395" s="1" t="s">
        <v>711</v>
      </c>
      <c r="C395" s="1" t="s">
        <v>712</v>
      </c>
      <c r="D395" s="76" t="s">
        <v>1457</v>
      </c>
      <c r="E395" s="3">
        <f>IF('Commission Search Engine'!$C$10="",0,--ISNUMBER(SEARCH('Commission Search Engine'!$C$10,'Registered Organisation'!C395)))</f>
        <v>0</v>
      </c>
      <c r="F395" s="3" t="str">
        <f>IF('Registered Organisation'!E395=1,COUNTIF('Registered Organisation'!$E$4:$E395,1),"")</f>
        <v/>
      </c>
      <c r="G395" s="3" t="str">
        <f>IFERROR(INDEX('Registered Organisation'!$C$4:$C$1048576,MATCH(ROWS('Registered Organisation'!$F$4:$F395),'Registered Organisation'!$F$4:$F$1048576,0)),"
Not registered under the scheme")</f>
        <v xml:space="preserve">
Not registered under the scheme</v>
      </c>
      <c r="H395" s="3">
        <f>IF('Commission Search Engine'!$C$18="",0,--ISNUMBER(SEARCH('Commission Search Engine'!$C$18,'Registered Organisation'!B395)))</f>
        <v>0</v>
      </c>
      <c r="I395" s="3" t="str">
        <f>IF(H395=1,COUNTIF('Registered Organisation'!$H$4:$H395,1),"")</f>
        <v/>
      </c>
      <c r="J395" s="3" t="str">
        <f>IFERROR(INDEX('Registered Organisation'!$B$4:$B$1048576,MATCH(ROWS('Registered Organisation'!$I$4:$I395),'Registered Organisation'!$I$4:$I$1048576,0)),"
Not registered under the scheme")</f>
        <v xml:space="preserve">
Not registered under the scheme</v>
      </c>
      <c r="Q395" s="71"/>
      <c r="R395" s="71"/>
    </row>
    <row r="396" spans="1:18" s="3" customFormat="1" ht="20.100000000000001" customHeight="1" x14ac:dyDescent="0.25">
      <c r="A396" s="85">
        <v>393</v>
      </c>
      <c r="B396" s="1" t="s">
        <v>713</v>
      </c>
      <c r="C396" s="1" t="s">
        <v>714</v>
      </c>
      <c r="D396" s="76" t="s">
        <v>1457</v>
      </c>
      <c r="E396" s="3">
        <f>IF('Commission Search Engine'!$C$10="",0,--ISNUMBER(SEARCH('Commission Search Engine'!$C$10,'Registered Organisation'!C396)))</f>
        <v>0</v>
      </c>
      <c r="F396" s="3" t="str">
        <f>IF('Registered Organisation'!E396=1,COUNTIF('Registered Organisation'!$E$4:$E396,1),"")</f>
        <v/>
      </c>
      <c r="G396" s="3" t="str">
        <f>IFERROR(INDEX('Registered Organisation'!$C$4:$C$1048576,MATCH(ROWS('Registered Organisation'!$F$4:$F396),'Registered Organisation'!$F$4:$F$1048576,0)),"
Not registered under the scheme")</f>
        <v xml:space="preserve">
Not registered under the scheme</v>
      </c>
      <c r="H396" s="3">
        <f>IF('Commission Search Engine'!$C$18="",0,--ISNUMBER(SEARCH('Commission Search Engine'!$C$18,'Registered Organisation'!B396)))</f>
        <v>0</v>
      </c>
      <c r="I396" s="3" t="str">
        <f>IF(H396=1,COUNTIF('Registered Organisation'!$H$4:$H396,1),"")</f>
        <v/>
      </c>
      <c r="J396" s="3" t="str">
        <f>IFERROR(INDEX('Registered Organisation'!$B$4:$B$1048576,MATCH(ROWS('Registered Organisation'!$I$4:$I396),'Registered Organisation'!$I$4:$I$1048576,0)),"
Not registered under the scheme")</f>
        <v xml:space="preserve">
Not registered under the scheme</v>
      </c>
      <c r="Q396" s="71"/>
      <c r="R396" s="71"/>
    </row>
    <row r="397" spans="1:18" s="3" customFormat="1" ht="20.100000000000001" customHeight="1" x14ac:dyDescent="0.25">
      <c r="A397" s="85">
        <v>394</v>
      </c>
      <c r="B397" s="1" t="s">
        <v>715</v>
      </c>
      <c r="C397" s="1" t="s">
        <v>716</v>
      </c>
      <c r="D397" s="76" t="s">
        <v>1457</v>
      </c>
      <c r="E397" s="3">
        <f>IF('Commission Search Engine'!$C$10="",0,--ISNUMBER(SEARCH('Commission Search Engine'!$C$10,'Registered Organisation'!C397)))</f>
        <v>0</v>
      </c>
      <c r="F397" s="3" t="str">
        <f>IF('Registered Organisation'!E397=1,COUNTIF('Registered Organisation'!$E$4:$E397,1),"")</f>
        <v/>
      </c>
      <c r="G397" s="3" t="str">
        <f>IFERROR(INDEX('Registered Organisation'!$C$4:$C$1048576,MATCH(ROWS('Registered Organisation'!$F$4:$F397),'Registered Organisation'!$F$4:$F$1048576,0)),"
Not registered under the scheme")</f>
        <v xml:space="preserve">
Not registered under the scheme</v>
      </c>
      <c r="H397" s="3">
        <f>IF('Commission Search Engine'!$C$18="",0,--ISNUMBER(SEARCH('Commission Search Engine'!$C$18,'Registered Organisation'!B397)))</f>
        <v>0</v>
      </c>
      <c r="I397" s="3" t="str">
        <f>IF(H397=1,COUNTIF('Registered Organisation'!$H$4:$H397,1),"")</f>
        <v/>
      </c>
      <c r="J397" s="3" t="str">
        <f>IFERROR(INDEX('Registered Organisation'!$B$4:$B$1048576,MATCH(ROWS('Registered Organisation'!$I$4:$I397),'Registered Organisation'!$I$4:$I$1048576,0)),"
Not registered under the scheme")</f>
        <v xml:space="preserve">
Not registered under the scheme</v>
      </c>
      <c r="Q397" s="71"/>
      <c r="R397" s="71"/>
    </row>
    <row r="398" spans="1:18" s="3" customFormat="1" ht="20.100000000000001" customHeight="1" x14ac:dyDescent="0.25">
      <c r="A398" s="85">
        <v>395</v>
      </c>
      <c r="B398" s="1" t="s">
        <v>1401</v>
      </c>
      <c r="C398" s="1" t="s">
        <v>1402</v>
      </c>
      <c r="D398" s="76" t="s">
        <v>1457</v>
      </c>
      <c r="E398" s="3">
        <f>IF('Commission Search Engine'!$C$10="",0,--ISNUMBER(SEARCH('Commission Search Engine'!$C$10,'Registered Organisation'!C398)))</f>
        <v>0</v>
      </c>
      <c r="F398" s="3" t="str">
        <f>IF('Registered Organisation'!E398=1,COUNTIF('Registered Organisation'!$E$4:$E398,1),"")</f>
        <v/>
      </c>
      <c r="G398" s="3" t="str">
        <f>IFERROR(INDEX('Registered Organisation'!$C$4:$C$1048576,MATCH(ROWS('Registered Organisation'!$F$4:$F398),'Registered Organisation'!$F$4:$F$1048576,0)),"
Not registered under the scheme")</f>
        <v xml:space="preserve">
Not registered under the scheme</v>
      </c>
      <c r="H398" s="3">
        <f>IF('Commission Search Engine'!$C$18="",0,--ISNUMBER(SEARCH('Commission Search Engine'!$C$18,'Registered Organisation'!B398)))</f>
        <v>0</v>
      </c>
      <c r="I398" s="3" t="str">
        <f>IF(H398=1,COUNTIF('Registered Organisation'!$H$4:$H398,1),"")</f>
        <v/>
      </c>
      <c r="J398" s="3" t="str">
        <f>IFERROR(INDEX('Registered Organisation'!$B$4:$B$1048576,MATCH(ROWS('Registered Organisation'!$I$4:$I398),'Registered Organisation'!$I$4:$I$1048576,0)),"
Not registered under the scheme")</f>
        <v xml:space="preserve">
Not registered under the scheme</v>
      </c>
      <c r="Q398" s="71"/>
      <c r="R398" s="71"/>
    </row>
    <row r="399" spans="1:18" s="3" customFormat="1" ht="20.100000000000001" customHeight="1" x14ac:dyDescent="0.25">
      <c r="A399" s="85">
        <v>396</v>
      </c>
      <c r="B399" s="1" t="s">
        <v>717</v>
      </c>
      <c r="C399" s="1" t="s">
        <v>718</v>
      </c>
      <c r="D399" s="76" t="s">
        <v>1457</v>
      </c>
      <c r="E399" s="3">
        <f>IF('Commission Search Engine'!$C$10="",0,--ISNUMBER(SEARCH('Commission Search Engine'!$C$10,'Registered Organisation'!C399)))</f>
        <v>0</v>
      </c>
      <c r="F399" s="3" t="str">
        <f>IF('Registered Organisation'!E399=1,COUNTIF('Registered Organisation'!$E$4:$E399,1),"")</f>
        <v/>
      </c>
      <c r="G399" s="3" t="str">
        <f>IFERROR(INDEX('Registered Organisation'!$C$4:$C$1048576,MATCH(ROWS('Registered Organisation'!$F$4:$F399),'Registered Organisation'!$F$4:$F$1048576,0)),"
Not registered under the scheme")</f>
        <v xml:space="preserve">
Not registered under the scheme</v>
      </c>
      <c r="H399" s="3">
        <f>IF('Commission Search Engine'!$C$18="",0,--ISNUMBER(SEARCH('Commission Search Engine'!$C$18,'Registered Organisation'!B399)))</f>
        <v>0</v>
      </c>
      <c r="I399" s="3" t="str">
        <f>IF(H399=1,COUNTIF('Registered Organisation'!$H$4:$H399,1),"")</f>
        <v/>
      </c>
      <c r="J399" s="3" t="str">
        <f>IFERROR(INDEX('Registered Organisation'!$B$4:$B$1048576,MATCH(ROWS('Registered Organisation'!$I$4:$I399),'Registered Organisation'!$I$4:$I$1048576,0)),"
Not registered under the scheme")</f>
        <v xml:space="preserve">
Not registered under the scheme</v>
      </c>
      <c r="Q399" s="71"/>
      <c r="R399" s="71"/>
    </row>
    <row r="400" spans="1:18" s="3" customFormat="1" ht="20.100000000000001" customHeight="1" x14ac:dyDescent="0.25">
      <c r="A400" s="85">
        <v>397</v>
      </c>
      <c r="B400" s="1" t="s">
        <v>719</v>
      </c>
      <c r="C400" s="1" t="s">
        <v>720</v>
      </c>
      <c r="D400" s="76" t="s">
        <v>1457</v>
      </c>
      <c r="E400" s="3">
        <f>IF('Commission Search Engine'!$C$10="",0,--ISNUMBER(SEARCH('Commission Search Engine'!$C$10,'Registered Organisation'!C400)))</f>
        <v>0</v>
      </c>
      <c r="F400" s="3" t="str">
        <f>IF('Registered Organisation'!E400=1,COUNTIF('Registered Organisation'!$E$4:$E400,1),"")</f>
        <v/>
      </c>
      <c r="G400" s="3" t="str">
        <f>IFERROR(INDEX('Registered Organisation'!$C$4:$C$1048576,MATCH(ROWS('Registered Organisation'!$F$4:$F400),'Registered Organisation'!$F$4:$F$1048576,0)),"
Not registered under the scheme")</f>
        <v xml:space="preserve">
Not registered under the scheme</v>
      </c>
      <c r="H400" s="3">
        <f>IF('Commission Search Engine'!$C$18="",0,--ISNUMBER(SEARCH('Commission Search Engine'!$C$18,'Registered Organisation'!B400)))</f>
        <v>0</v>
      </c>
      <c r="I400" s="3" t="str">
        <f>IF(H400=1,COUNTIF('Registered Organisation'!$H$4:$H400,1),"")</f>
        <v/>
      </c>
      <c r="J400" s="3" t="str">
        <f>IFERROR(INDEX('Registered Organisation'!$B$4:$B$1048576,MATCH(ROWS('Registered Organisation'!$I$4:$I400),'Registered Organisation'!$I$4:$I$1048576,0)),"
Not registered under the scheme")</f>
        <v xml:space="preserve">
Not registered under the scheme</v>
      </c>
      <c r="Q400" s="71"/>
      <c r="R400" s="71"/>
    </row>
    <row r="401" spans="1:18" s="3" customFormat="1" ht="20.100000000000001" customHeight="1" x14ac:dyDescent="0.25">
      <c r="A401" s="85">
        <v>398</v>
      </c>
      <c r="B401" s="1" t="s">
        <v>721</v>
      </c>
      <c r="C401" s="1" t="s">
        <v>722</v>
      </c>
      <c r="D401" s="76" t="s">
        <v>1457</v>
      </c>
      <c r="E401" s="3">
        <f>IF('Commission Search Engine'!$C$10="",0,--ISNUMBER(SEARCH('Commission Search Engine'!$C$10,'Registered Organisation'!C401)))</f>
        <v>0</v>
      </c>
      <c r="F401" s="3" t="str">
        <f>IF('Registered Organisation'!E401=1,COUNTIF('Registered Organisation'!$E$4:$E401,1),"")</f>
        <v/>
      </c>
      <c r="G401" s="3" t="str">
        <f>IFERROR(INDEX('Registered Organisation'!$C$4:$C$1048576,MATCH(ROWS('Registered Organisation'!$F$4:$F401),'Registered Organisation'!$F$4:$F$1048576,0)),"
Not registered under the scheme")</f>
        <v xml:space="preserve">
Not registered under the scheme</v>
      </c>
      <c r="H401" s="3">
        <f>IF('Commission Search Engine'!$C$18="",0,--ISNUMBER(SEARCH('Commission Search Engine'!$C$18,'Registered Organisation'!B401)))</f>
        <v>0</v>
      </c>
      <c r="I401" s="3" t="str">
        <f>IF(H401=1,COUNTIF('Registered Organisation'!$H$4:$H401,1),"")</f>
        <v/>
      </c>
      <c r="J401" s="3" t="str">
        <f>IFERROR(INDEX('Registered Organisation'!$B$4:$B$1048576,MATCH(ROWS('Registered Organisation'!$I$4:$I401),'Registered Organisation'!$I$4:$I$1048576,0)),"
Not registered under the scheme")</f>
        <v xml:space="preserve">
Not registered under the scheme</v>
      </c>
      <c r="Q401" s="71"/>
      <c r="R401" s="71"/>
    </row>
    <row r="402" spans="1:18" s="3" customFormat="1" ht="20.100000000000001" customHeight="1" x14ac:dyDescent="0.25">
      <c r="A402" s="85">
        <v>399</v>
      </c>
      <c r="B402" s="1" t="s">
        <v>723</v>
      </c>
      <c r="C402" s="1" t="s">
        <v>724</v>
      </c>
      <c r="D402" s="76" t="s">
        <v>1457</v>
      </c>
      <c r="E402" s="3">
        <f>IF('Commission Search Engine'!$C$10="",0,--ISNUMBER(SEARCH('Commission Search Engine'!$C$10,'Registered Organisation'!C402)))</f>
        <v>0</v>
      </c>
      <c r="F402" s="3" t="str">
        <f>IF('Registered Organisation'!E402=1,COUNTIF('Registered Organisation'!$E$4:$E402,1),"")</f>
        <v/>
      </c>
      <c r="G402" s="3" t="str">
        <f>IFERROR(INDEX('Registered Organisation'!$C$4:$C$1048576,MATCH(ROWS('Registered Organisation'!$F$4:$F402),'Registered Organisation'!$F$4:$F$1048576,0)),"
Not registered under the scheme")</f>
        <v xml:space="preserve">
Not registered under the scheme</v>
      </c>
      <c r="H402" s="3">
        <f>IF('Commission Search Engine'!$C$18="",0,--ISNUMBER(SEARCH('Commission Search Engine'!$C$18,'Registered Organisation'!B402)))</f>
        <v>0</v>
      </c>
      <c r="I402" s="3" t="str">
        <f>IF(H402=1,COUNTIF('Registered Organisation'!$H$4:$H402,1),"")</f>
        <v/>
      </c>
      <c r="J402" s="3" t="str">
        <f>IFERROR(INDEX('Registered Organisation'!$B$4:$B$1048576,MATCH(ROWS('Registered Organisation'!$I$4:$I402),'Registered Organisation'!$I$4:$I$1048576,0)),"
Not registered under the scheme")</f>
        <v xml:space="preserve">
Not registered under the scheme</v>
      </c>
      <c r="Q402" s="71"/>
      <c r="R402" s="71"/>
    </row>
    <row r="403" spans="1:18" s="3" customFormat="1" ht="20.100000000000001" customHeight="1" x14ac:dyDescent="0.25">
      <c r="A403" s="85">
        <v>400</v>
      </c>
      <c r="B403" s="1" t="s">
        <v>801</v>
      </c>
      <c r="C403" s="1" t="s">
        <v>802</v>
      </c>
      <c r="D403" s="76" t="s">
        <v>1457</v>
      </c>
      <c r="E403" s="3">
        <f>IF('Commission Search Engine'!$C$10="",0,--ISNUMBER(SEARCH('Commission Search Engine'!$C$10,'Registered Organisation'!C403)))</f>
        <v>0</v>
      </c>
      <c r="F403" s="3" t="str">
        <f>IF('Registered Organisation'!E403=1,COUNTIF('Registered Organisation'!$E$4:$E403,1),"")</f>
        <v/>
      </c>
      <c r="G403" s="3" t="str">
        <f>IFERROR(INDEX('Registered Organisation'!$C$4:$C$1048576,MATCH(ROWS('Registered Organisation'!$F$4:$F403),'Registered Organisation'!$F$4:$F$1048576,0)),"
Not registered under the scheme")</f>
        <v xml:space="preserve">
Not registered under the scheme</v>
      </c>
      <c r="H403" s="3">
        <f>IF('Commission Search Engine'!$C$18="",0,--ISNUMBER(SEARCH('Commission Search Engine'!$C$18,'Registered Organisation'!B403)))</f>
        <v>0</v>
      </c>
      <c r="I403" s="3" t="str">
        <f>IF(H403=1,COUNTIF('Registered Organisation'!$H$4:$H403,1),"")</f>
        <v/>
      </c>
      <c r="J403" s="3" t="str">
        <f>IFERROR(INDEX('Registered Organisation'!$B$4:$B$1048576,MATCH(ROWS('Registered Organisation'!$I$4:$I403),'Registered Organisation'!$I$4:$I$1048576,0)),"
Not registered under the scheme")</f>
        <v xml:space="preserve">
Not registered under the scheme</v>
      </c>
      <c r="Q403" s="71"/>
      <c r="R403" s="71"/>
    </row>
    <row r="404" spans="1:18" s="3" customFormat="1" ht="20.100000000000001" customHeight="1" x14ac:dyDescent="0.25">
      <c r="A404" s="85">
        <v>401</v>
      </c>
      <c r="B404" s="1" t="s">
        <v>725</v>
      </c>
      <c r="C404" s="1" t="s">
        <v>726</v>
      </c>
      <c r="D404" s="76" t="s">
        <v>1457</v>
      </c>
      <c r="E404" s="3">
        <f>IF('Commission Search Engine'!$C$10="",0,--ISNUMBER(SEARCH('Commission Search Engine'!$C$10,'Registered Organisation'!C404)))</f>
        <v>0</v>
      </c>
      <c r="F404" s="3" t="str">
        <f>IF('Registered Organisation'!E404=1,COUNTIF('Registered Organisation'!$E$4:$E404,1),"")</f>
        <v/>
      </c>
      <c r="G404" s="3" t="str">
        <f>IFERROR(INDEX('Registered Organisation'!$C$4:$C$1048576,MATCH(ROWS('Registered Organisation'!$F$4:$F404),'Registered Organisation'!$F$4:$F$1048576,0)),"
Not registered under the scheme")</f>
        <v xml:space="preserve">
Not registered under the scheme</v>
      </c>
      <c r="H404" s="3">
        <f>IF('Commission Search Engine'!$C$18="",0,--ISNUMBER(SEARCH('Commission Search Engine'!$C$18,'Registered Organisation'!B404)))</f>
        <v>0</v>
      </c>
      <c r="I404" s="3" t="str">
        <f>IF(H404=1,COUNTIF('Registered Organisation'!$H$4:$H404,1),"")</f>
        <v/>
      </c>
      <c r="J404" s="3" t="str">
        <f>IFERROR(INDEX('Registered Organisation'!$B$4:$B$1048576,MATCH(ROWS('Registered Organisation'!$I$4:$I404),'Registered Organisation'!$I$4:$I$1048576,0)),"
Not registered under the scheme")</f>
        <v xml:space="preserve">
Not registered under the scheme</v>
      </c>
      <c r="Q404" s="71"/>
      <c r="R404" s="71"/>
    </row>
    <row r="405" spans="1:18" s="3" customFormat="1" ht="20.100000000000001" customHeight="1" x14ac:dyDescent="0.25">
      <c r="A405" s="85">
        <v>402</v>
      </c>
      <c r="B405" s="1" t="s">
        <v>727</v>
      </c>
      <c r="C405" s="1" t="s">
        <v>728</v>
      </c>
      <c r="D405" s="76" t="s">
        <v>1458</v>
      </c>
      <c r="E405" s="3">
        <f>IF('Commission Search Engine'!$C$10="",0,--ISNUMBER(SEARCH('Commission Search Engine'!$C$10,'Registered Organisation'!C405)))</f>
        <v>0</v>
      </c>
      <c r="F405" s="3" t="str">
        <f>IF('Registered Organisation'!E405=1,COUNTIF('Registered Organisation'!$E$4:$E405,1),"")</f>
        <v/>
      </c>
      <c r="G405" s="3" t="str">
        <f>IFERROR(INDEX('Registered Organisation'!$C$4:$C$1048576,MATCH(ROWS('Registered Organisation'!$F$4:$F405),'Registered Organisation'!$F$4:$F$1048576,0)),"
Not registered under the scheme")</f>
        <v xml:space="preserve">
Not registered under the scheme</v>
      </c>
      <c r="H405" s="3">
        <f>IF('Commission Search Engine'!$C$18="",0,--ISNUMBER(SEARCH('Commission Search Engine'!$C$18,'Registered Organisation'!B405)))</f>
        <v>0</v>
      </c>
      <c r="I405" s="3" t="str">
        <f>IF(H405=1,COUNTIF('Registered Organisation'!$H$4:$H405,1),"")</f>
        <v/>
      </c>
      <c r="J405" s="3" t="str">
        <f>IFERROR(INDEX('Registered Organisation'!$B$4:$B$1048576,MATCH(ROWS('Registered Organisation'!$I$4:$I405),'Registered Organisation'!$I$4:$I$1048576,0)),"
Not registered under the scheme")</f>
        <v xml:space="preserve">
Not registered under the scheme</v>
      </c>
      <c r="Q405" s="71"/>
      <c r="R405" s="71"/>
    </row>
    <row r="406" spans="1:18" s="3" customFormat="1" ht="20.100000000000001" customHeight="1" x14ac:dyDescent="0.25">
      <c r="A406" s="85">
        <v>403</v>
      </c>
      <c r="B406" s="1" t="s">
        <v>1242</v>
      </c>
      <c r="C406" s="1" t="s">
        <v>1363</v>
      </c>
      <c r="D406" s="76" t="s">
        <v>1457</v>
      </c>
      <c r="E406" s="3">
        <f>IF('Commission Search Engine'!$C$10="",0,--ISNUMBER(SEARCH('Commission Search Engine'!$C$10,'Registered Organisation'!C406)))</f>
        <v>0</v>
      </c>
      <c r="F406" s="3" t="str">
        <f>IF('Registered Organisation'!E406=1,COUNTIF('Registered Organisation'!$E$4:$E406,1),"")</f>
        <v/>
      </c>
      <c r="G406" s="3" t="str">
        <f>IFERROR(INDEX('Registered Organisation'!$C$4:$C$1048576,MATCH(ROWS('Registered Organisation'!$F$4:$F406),'Registered Organisation'!$F$4:$F$1048576,0)),"
Not registered under the scheme")</f>
        <v xml:space="preserve">
Not registered under the scheme</v>
      </c>
      <c r="H406" s="3">
        <f>IF('Commission Search Engine'!$C$18="",0,--ISNUMBER(SEARCH('Commission Search Engine'!$C$18,'Registered Organisation'!B406)))</f>
        <v>0</v>
      </c>
      <c r="I406" s="3" t="str">
        <f>IF(H406=1,COUNTIF('Registered Organisation'!$H$4:$H406,1),"")</f>
        <v/>
      </c>
      <c r="J406" s="3" t="str">
        <f>IFERROR(INDEX('Registered Organisation'!$B$4:$B$1048576,MATCH(ROWS('Registered Organisation'!$I$4:$I406),'Registered Organisation'!$I$4:$I$1048576,0)),"
Not registered under the scheme")</f>
        <v xml:space="preserve">
Not registered under the scheme</v>
      </c>
      <c r="Q406" s="71"/>
      <c r="R406" s="71"/>
    </row>
    <row r="407" spans="1:18" s="3" customFormat="1" ht="20.100000000000001" customHeight="1" x14ac:dyDescent="0.25">
      <c r="A407" s="85">
        <v>404</v>
      </c>
      <c r="B407" s="1" t="s">
        <v>730</v>
      </c>
      <c r="C407" s="1" t="s">
        <v>731</v>
      </c>
      <c r="D407" s="76" t="s">
        <v>1457</v>
      </c>
      <c r="E407" s="3">
        <f>IF('Commission Search Engine'!$C$10="",0,--ISNUMBER(SEARCH('Commission Search Engine'!$C$10,'Registered Organisation'!C407)))</f>
        <v>0</v>
      </c>
      <c r="F407" s="3" t="str">
        <f>IF('Registered Organisation'!E407=1,COUNTIF('Registered Organisation'!$E$4:$E407,1),"")</f>
        <v/>
      </c>
      <c r="G407" s="3" t="str">
        <f>IFERROR(INDEX('Registered Organisation'!$C$4:$C$1048576,MATCH(ROWS('Registered Organisation'!$F$4:$F407),'Registered Organisation'!$F$4:$F$1048576,0)),"
Not registered under the scheme")</f>
        <v xml:space="preserve">
Not registered under the scheme</v>
      </c>
      <c r="H407" s="3">
        <f>IF('Commission Search Engine'!$C$18="",0,--ISNUMBER(SEARCH('Commission Search Engine'!$C$18,'Registered Organisation'!B407)))</f>
        <v>0</v>
      </c>
      <c r="I407" s="3" t="str">
        <f>IF(H407=1,COUNTIF('Registered Organisation'!$H$4:$H407,1),"")</f>
        <v/>
      </c>
      <c r="J407" s="3" t="str">
        <f>IFERROR(INDEX('Registered Organisation'!$B$4:$B$1048576,MATCH(ROWS('Registered Organisation'!$I$4:$I407),'Registered Organisation'!$I$4:$I$1048576,0)),"
Not registered under the scheme")</f>
        <v xml:space="preserve">
Not registered under the scheme</v>
      </c>
      <c r="Q407" s="71"/>
      <c r="R407" s="71"/>
    </row>
    <row r="408" spans="1:18" s="3" customFormat="1" ht="20.100000000000001" customHeight="1" x14ac:dyDescent="0.25">
      <c r="A408" s="85">
        <v>405</v>
      </c>
      <c r="B408" s="1" t="s">
        <v>732</v>
      </c>
      <c r="C408" s="1" t="s">
        <v>733</v>
      </c>
      <c r="D408" s="76" t="s">
        <v>1457</v>
      </c>
      <c r="E408" s="3">
        <f>IF('Commission Search Engine'!$C$10="",0,--ISNUMBER(SEARCH('Commission Search Engine'!$C$10,'Registered Organisation'!C408)))</f>
        <v>0</v>
      </c>
      <c r="F408" s="3" t="str">
        <f>IF('Registered Organisation'!E408=1,COUNTIF('Registered Organisation'!$E$4:$E408,1),"")</f>
        <v/>
      </c>
      <c r="G408" s="3" t="str">
        <f>IFERROR(INDEX('Registered Organisation'!$C$4:$C$1048576,MATCH(ROWS('Registered Organisation'!$F$4:$F408),'Registered Organisation'!$F$4:$F$1048576,0)),"
Not registered under the scheme")</f>
        <v xml:space="preserve">
Not registered under the scheme</v>
      </c>
      <c r="H408" s="3">
        <f>IF('Commission Search Engine'!$C$18="",0,--ISNUMBER(SEARCH('Commission Search Engine'!$C$18,'Registered Organisation'!B408)))</f>
        <v>0</v>
      </c>
      <c r="I408" s="3" t="str">
        <f>IF(H408=1,COUNTIF('Registered Organisation'!$H$4:$H408,1),"")</f>
        <v/>
      </c>
      <c r="J408" s="3" t="str">
        <f>IFERROR(INDEX('Registered Organisation'!$B$4:$B$1048576,MATCH(ROWS('Registered Organisation'!$I$4:$I408),'Registered Organisation'!$I$4:$I$1048576,0)),"
Not registered under the scheme")</f>
        <v xml:space="preserve">
Not registered under the scheme</v>
      </c>
      <c r="Q408" s="71"/>
      <c r="R408" s="71"/>
    </row>
    <row r="409" spans="1:18" s="3" customFormat="1" ht="20.100000000000001" customHeight="1" x14ac:dyDescent="0.25">
      <c r="A409" s="85">
        <v>406</v>
      </c>
      <c r="B409" s="1" t="s">
        <v>734</v>
      </c>
      <c r="C409" s="1" t="s">
        <v>735</v>
      </c>
      <c r="D409" s="76" t="s">
        <v>1457</v>
      </c>
      <c r="E409" s="3">
        <f>IF('Commission Search Engine'!$C$10="",0,--ISNUMBER(SEARCH('Commission Search Engine'!$C$10,'Registered Organisation'!C409)))</f>
        <v>0</v>
      </c>
      <c r="F409" s="3" t="str">
        <f>IF('Registered Organisation'!E409=1,COUNTIF('Registered Organisation'!$E$4:$E409,1),"")</f>
        <v/>
      </c>
      <c r="G409" s="3" t="str">
        <f>IFERROR(INDEX('Registered Organisation'!$C$4:$C$1048576,MATCH(ROWS('Registered Organisation'!$F$4:$F409),'Registered Organisation'!$F$4:$F$1048576,0)),"
Not registered under the scheme")</f>
        <v xml:space="preserve">
Not registered under the scheme</v>
      </c>
      <c r="H409" s="3">
        <f>IF('Commission Search Engine'!$C$18="",0,--ISNUMBER(SEARCH('Commission Search Engine'!$C$18,'Registered Organisation'!B409)))</f>
        <v>0</v>
      </c>
      <c r="I409" s="3" t="str">
        <f>IF(H409=1,COUNTIF('Registered Organisation'!$H$4:$H409,1),"")</f>
        <v/>
      </c>
      <c r="J409" s="3" t="str">
        <f>IFERROR(INDEX('Registered Organisation'!$B$4:$B$1048576,MATCH(ROWS('Registered Organisation'!$I$4:$I409),'Registered Organisation'!$I$4:$I$1048576,0)),"
Not registered under the scheme")</f>
        <v xml:space="preserve">
Not registered under the scheme</v>
      </c>
      <c r="Q409" s="71"/>
      <c r="R409" s="71"/>
    </row>
    <row r="410" spans="1:18" s="3" customFormat="1" ht="20.100000000000001" customHeight="1" x14ac:dyDescent="0.25">
      <c r="A410" s="85">
        <v>407</v>
      </c>
      <c r="B410" s="1" t="s">
        <v>736</v>
      </c>
      <c r="C410" s="1" t="s">
        <v>737</v>
      </c>
      <c r="D410" s="76" t="s">
        <v>1457</v>
      </c>
      <c r="E410" s="3">
        <f>IF('Commission Search Engine'!$C$10="",0,--ISNUMBER(SEARCH('Commission Search Engine'!$C$10,'Registered Organisation'!C410)))</f>
        <v>0</v>
      </c>
      <c r="F410" s="3" t="str">
        <f>IF('Registered Organisation'!E410=1,COUNTIF('Registered Organisation'!$E$4:$E410,1),"")</f>
        <v/>
      </c>
      <c r="G410" s="3" t="str">
        <f>IFERROR(INDEX('Registered Organisation'!$C$4:$C$1048576,MATCH(ROWS('Registered Organisation'!$F$4:$F410),'Registered Organisation'!$F$4:$F$1048576,0)),"
Not registered under the scheme")</f>
        <v xml:space="preserve">
Not registered under the scheme</v>
      </c>
      <c r="H410" s="3">
        <f>IF('Commission Search Engine'!$C$18="",0,--ISNUMBER(SEARCH('Commission Search Engine'!$C$18,'Registered Organisation'!B410)))</f>
        <v>0</v>
      </c>
      <c r="I410" s="3" t="str">
        <f>IF(H410=1,COUNTIF('Registered Organisation'!$H$4:$H410,1),"")</f>
        <v/>
      </c>
      <c r="J410" s="3" t="str">
        <f>IFERROR(INDEX('Registered Organisation'!$B$4:$B$1048576,MATCH(ROWS('Registered Organisation'!$I$4:$I410),'Registered Organisation'!$I$4:$I$1048576,0)),"
Not registered under the scheme")</f>
        <v xml:space="preserve">
Not registered under the scheme</v>
      </c>
      <c r="Q410" s="71"/>
      <c r="R410" s="71"/>
    </row>
    <row r="411" spans="1:18" s="3" customFormat="1" ht="20.100000000000001" customHeight="1" x14ac:dyDescent="0.25">
      <c r="A411" s="85">
        <v>408</v>
      </c>
      <c r="B411" s="1" t="s">
        <v>738</v>
      </c>
      <c r="C411" s="1" t="s">
        <v>739</v>
      </c>
      <c r="D411" s="76" t="s">
        <v>1457</v>
      </c>
      <c r="E411" s="3">
        <f>IF('Commission Search Engine'!$C$10="",0,--ISNUMBER(SEARCH('Commission Search Engine'!$C$10,'Registered Organisation'!C411)))</f>
        <v>0</v>
      </c>
      <c r="F411" s="3" t="str">
        <f>IF('Registered Organisation'!E411=1,COUNTIF('Registered Organisation'!$E$4:$E411,1),"")</f>
        <v/>
      </c>
      <c r="G411" s="3" t="str">
        <f>IFERROR(INDEX('Registered Organisation'!$C$4:$C$1048576,MATCH(ROWS('Registered Organisation'!$F$4:$F411),'Registered Organisation'!$F$4:$F$1048576,0)),"
Not registered under the scheme")</f>
        <v xml:space="preserve">
Not registered under the scheme</v>
      </c>
      <c r="H411" s="3">
        <f>IF('Commission Search Engine'!$C$18="",0,--ISNUMBER(SEARCH('Commission Search Engine'!$C$18,'Registered Organisation'!B411)))</f>
        <v>0</v>
      </c>
      <c r="I411" s="3" t="str">
        <f>IF(H411=1,COUNTIF('Registered Organisation'!$H$4:$H411,1),"")</f>
        <v/>
      </c>
      <c r="J411" s="3" t="str">
        <f>IFERROR(INDEX('Registered Organisation'!$B$4:$B$1048576,MATCH(ROWS('Registered Organisation'!$I$4:$I411),'Registered Organisation'!$I$4:$I$1048576,0)),"
Not registered under the scheme")</f>
        <v xml:space="preserve">
Not registered under the scheme</v>
      </c>
      <c r="Q411" s="71"/>
      <c r="R411" s="71"/>
    </row>
    <row r="412" spans="1:18" s="3" customFormat="1" ht="20.100000000000001" customHeight="1" x14ac:dyDescent="0.25">
      <c r="A412" s="85">
        <v>409</v>
      </c>
      <c r="B412" s="1" t="s">
        <v>1279</v>
      </c>
      <c r="C412" s="1" t="s">
        <v>1280</v>
      </c>
      <c r="D412" s="76" t="s">
        <v>1457</v>
      </c>
      <c r="E412" s="3">
        <f>IF('Commission Search Engine'!$C$10="",0,--ISNUMBER(SEARCH('Commission Search Engine'!$C$10,'Registered Organisation'!C412)))</f>
        <v>0</v>
      </c>
      <c r="F412" s="3" t="str">
        <f>IF('Registered Organisation'!E412=1,COUNTIF('Registered Organisation'!$E$4:$E412,1),"")</f>
        <v/>
      </c>
      <c r="G412" s="3" t="str">
        <f>IFERROR(INDEX('Registered Organisation'!$C$4:$C$1048576,MATCH(ROWS('Registered Organisation'!$F$4:$F412),'Registered Organisation'!$F$4:$F$1048576,0)),"
Not registered under the scheme")</f>
        <v xml:space="preserve">
Not registered under the scheme</v>
      </c>
      <c r="H412" s="3">
        <f>IF('Commission Search Engine'!$C$18="",0,--ISNUMBER(SEARCH('Commission Search Engine'!$C$18,'Registered Organisation'!B412)))</f>
        <v>0</v>
      </c>
      <c r="I412" s="3" t="str">
        <f>IF(H412=1,COUNTIF('Registered Organisation'!$H$4:$H412,1),"")</f>
        <v/>
      </c>
      <c r="J412" s="3" t="str">
        <f>IFERROR(INDEX('Registered Organisation'!$B$4:$B$1048576,MATCH(ROWS('Registered Organisation'!$I$4:$I412),'Registered Organisation'!$I$4:$I$1048576,0)),"
Not registered under the scheme")</f>
        <v xml:space="preserve">
Not registered under the scheme</v>
      </c>
      <c r="Q412" s="71"/>
      <c r="R412" s="71"/>
    </row>
    <row r="413" spans="1:18" s="3" customFormat="1" ht="20.100000000000001" customHeight="1" x14ac:dyDescent="0.25">
      <c r="A413" s="85">
        <v>410</v>
      </c>
      <c r="B413" s="1" t="s">
        <v>740</v>
      </c>
      <c r="C413" s="1" t="s">
        <v>741</v>
      </c>
      <c r="D413" s="76" t="s">
        <v>1457</v>
      </c>
      <c r="E413" s="3">
        <f>IF('Commission Search Engine'!$C$10="",0,--ISNUMBER(SEARCH('Commission Search Engine'!$C$10,'Registered Organisation'!C413)))</f>
        <v>0</v>
      </c>
      <c r="F413" s="3" t="str">
        <f>IF('Registered Organisation'!E413=1,COUNTIF('Registered Organisation'!$E$4:$E413,1),"")</f>
        <v/>
      </c>
      <c r="G413" s="3" t="str">
        <f>IFERROR(INDEX('Registered Organisation'!$C$4:$C$1048576,MATCH(ROWS('Registered Organisation'!$F$4:$F413),'Registered Organisation'!$F$4:$F$1048576,0)),"
Not registered under the scheme")</f>
        <v xml:space="preserve">
Not registered under the scheme</v>
      </c>
      <c r="H413" s="3">
        <f>IF('Commission Search Engine'!$C$18="",0,--ISNUMBER(SEARCH('Commission Search Engine'!$C$18,'Registered Organisation'!B413)))</f>
        <v>0</v>
      </c>
      <c r="I413" s="3" t="str">
        <f>IF(H413=1,COUNTIF('Registered Organisation'!$H$4:$H413,1),"")</f>
        <v/>
      </c>
      <c r="J413" s="3" t="str">
        <f>IFERROR(INDEX('Registered Organisation'!$B$4:$B$1048576,MATCH(ROWS('Registered Organisation'!$I$4:$I413),'Registered Organisation'!$I$4:$I$1048576,0)),"
Not registered under the scheme")</f>
        <v xml:space="preserve">
Not registered under the scheme</v>
      </c>
      <c r="Q413" s="71"/>
      <c r="R413" s="71"/>
    </row>
    <row r="414" spans="1:18" s="3" customFormat="1" ht="20.100000000000001" customHeight="1" x14ac:dyDescent="0.25">
      <c r="A414" s="85">
        <v>411</v>
      </c>
      <c r="B414" s="1" t="s">
        <v>742</v>
      </c>
      <c r="C414" s="1" t="s">
        <v>743</v>
      </c>
      <c r="D414" s="76" t="s">
        <v>1457</v>
      </c>
      <c r="E414" s="3">
        <f>IF('Commission Search Engine'!$C$10="",0,--ISNUMBER(SEARCH('Commission Search Engine'!$C$10,'Registered Organisation'!C414)))</f>
        <v>0</v>
      </c>
      <c r="F414" s="3" t="str">
        <f>IF('Registered Organisation'!E414=1,COUNTIF('Registered Organisation'!$E$4:$E414,1),"")</f>
        <v/>
      </c>
      <c r="G414" s="3" t="str">
        <f>IFERROR(INDEX('Registered Organisation'!$C$4:$C$1048576,MATCH(ROWS('Registered Organisation'!$F$4:$F414),'Registered Organisation'!$F$4:$F$1048576,0)),"
Not registered under the scheme")</f>
        <v xml:space="preserve">
Not registered under the scheme</v>
      </c>
      <c r="H414" s="3">
        <f>IF('Commission Search Engine'!$C$18="",0,--ISNUMBER(SEARCH('Commission Search Engine'!$C$18,'Registered Organisation'!B414)))</f>
        <v>0</v>
      </c>
      <c r="I414" s="3" t="str">
        <f>IF(H414=1,COUNTIF('Registered Organisation'!$H$4:$H414,1),"")</f>
        <v/>
      </c>
      <c r="J414" s="3" t="str">
        <f>IFERROR(INDEX('Registered Organisation'!$B$4:$B$1048576,MATCH(ROWS('Registered Organisation'!$I$4:$I414),'Registered Organisation'!$I$4:$I$1048576,0)),"
Not registered under the scheme")</f>
        <v xml:space="preserve">
Not registered under the scheme</v>
      </c>
      <c r="Q414" s="71"/>
      <c r="R414" s="71"/>
    </row>
    <row r="415" spans="1:18" s="3" customFormat="1" ht="20.100000000000001" customHeight="1" x14ac:dyDescent="0.25">
      <c r="A415" s="85">
        <v>412</v>
      </c>
      <c r="B415" s="1" t="s">
        <v>744</v>
      </c>
      <c r="C415" s="1" t="s">
        <v>745</v>
      </c>
      <c r="D415" s="76" t="s">
        <v>1457</v>
      </c>
      <c r="E415" s="3">
        <f>IF('Commission Search Engine'!$C$10="",0,--ISNUMBER(SEARCH('Commission Search Engine'!$C$10,'Registered Organisation'!C415)))</f>
        <v>0</v>
      </c>
      <c r="F415" s="3" t="str">
        <f>IF('Registered Organisation'!E415=1,COUNTIF('Registered Organisation'!$E$4:$E415,1),"")</f>
        <v/>
      </c>
      <c r="G415" s="3" t="str">
        <f>IFERROR(INDEX('Registered Organisation'!$C$4:$C$1048576,MATCH(ROWS('Registered Organisation'!$F$4:$F415),'Registered Organisation'!$F$4:$F$1048576,0)),"
Not registered under the scheme")</f>
        <v xml:space="preserve">
Not registered under the scheme</v>
      </c>
      <c r="H415" s="3">
        <f>IF('Commission Search Engine'!$C$18="",0,--ISNUMBER(SEARCH('Commission Search Engine'!$C$18,'Registered Organisation'!B415)))</f>
        <v>0</v>
      </c>
      <c r="I415" s="3" t="str">
        <f>IF(H415=1,COUNTIF('Registered Organisation'!$H$4:$H415,1),"")</f>
        <v/>
      </c>
      <c r="J415" s="3" t="str">
        <f>IFERROR(INDEX('Registered Organisation'!$B$4:$B$1048576,MATCH(ROWS('Registered Organisation'!$I$4:$I415),'Registered Organisation'!$I$4:$I$1048576,0)),"
Not registered under the scheme")</f>
        <v xml:space="preserve">
Not registered under the scheme</v>
      </c>
      <c r="Q415" s="71"/>
      <c r="R415" s="71"/>
    </row>
    <row r="416" spans="1:18" s="3" customFormat="1" ht="20.100000000000001" customHeight="1" x14ac:dyDescent="0.25">
      <c r="A416" s="85">
        <v>413</v>
      </c>
      <c r="B416" s="1" t="s">
        <v>746</v>
      </c>
      <c r="C416" s="1" t="s">
        <v>747</v>
      </c>
      <c r="D416" s="76" t="s">
        <v>1457</v>
      </c>
      <c r="E416" s="3">
        <f>IF('Commission Search Engine'!$C$10="",0,--ISNUMBER(SEARCH('Commission Search Engine'!$C$10,'Registered Organisation'!C416)))</f>
        <v>0</v>
      </c>
      <c r="F416" s="3" t="str">
        <f>IF('Registered Organisation'!E416=1,COUNTIF('Registered Organisation'!$E$4:$E416,1),"")</f>
        <v/>
      </c>
      <c r="G416" s="3" t="str">
        <f>IFERROR(INDEX('Registered Organisation'!$C$4:$C$1048576,MATCH(ROWS('Registered Organisation'!$F$4:$F416),'Registered Organisation'!$F$4:$F$1048576,0)),"
Not registered under the scheme")</f>
        <v xml:space="preserve">
Not registered under the scheme</v>
      </c>
      <c r="H416" s="3">
        <f>IF('Commission Search Engine'!$C$18="",0,--ISNUMBER(SEARCH('Commission Search Engine'!$C$18,'Registered Organisation'!B416)))</f>
        <v>0</v>
      </c>
      <c r="I416" s="3" t="str">
        <f>IF(H416=1,COUNTIF('Registered Organisation'!$H$4:$H416,1),"")</f>
        <v/>
      </c>
      <c r="J416" s="3" t="str">
        <f>IFERROR(INDEX('Registered Organisation'!$B$4:$B$1048576,MATCH(ROWS('Registered Organisation'!$I$4:$I416),'Registered Organisation'!$I$4:$I$1048576,0)),"
Not registered under the scheme")</f>
        <v xml:space="preserve">
Not registered under the scheme</v>
      </c>
      <c r="Q416" s="71"/>
      <c r="R416" s="71"/>
    </row>
    <row r="417" spans="1:18" s="3" customFormat="1" ht="20.100000000000001" customHeight="1" x14ac:dyDescent="0.25">
      <c r="A417" s="85">
        <v>414</v>
      </c>
      <c r="B417" s="1" t="s">
        <v>748</v>
      </c>
      <c r="C417" s="1" t="s">
        <v>749</v>
      </c>
      <c r="D417" s="76" t="s">
        <v>1457</v>
      </c>
      <c r="E417" s="3">
        <f>IF('Commission Search Engine'!$C$10="",0,--ISNUMBER(SEARCH('Commission Search Engine'!$C$10,'Registered Organisation'!C417)))</f>
        <v>0</v>
      </c>
      <c r="F417" s="3" t="str">
        <f>IF('Registered Organisation'!E417=1,COUNTIF('Registered Organisation'!$E$4:$E417,1),"")</f>
        <v/>
      </c>
      <c r="G417" s="3" t="str">
        <f>IFERROR(INDEX('Registered Organisation'!$C$4:$C$1048576,MATCH(ROWS('Registered Organisation'!$F$4:$F417),'Registered Organisation'!$F$4:$F$1048576,0)),"
Not registered under the scheme")</f>
        <v xml:space="preserve">
Not registered under the scheme</v>
      </c>
      <c r="H417" s="3">
        <f>IF('Commission Search Engine'!$C$18="",0,--ISNUMBER(SEARCH('Commission Search Engine'!$C$18,'Registered Organisation'!B417)))</f>
        <v>0</v>
      </c>
      <c r="I417" s="3" t="str">
        <f>IF(H417=1,COUNTIF('Registered Organisation'!$H$4:$H417,1),"")</f>
        <v/>
      </c>
      <c r="J417" s="3" t="str">
        <f>IFERROR(INDEX('Registered Organisation'!$B$4:$B$1048576,MATCH(ROWS('Registered Organisation'!$I$4:$I417),'Registered Organisation'!$I$4:$I$1048576,0)),"
Not registered under the scheme")</f>
        <v xml:space="preserve">
Not registered under the scheme</v>
      </c>
      <c r="Q417" s="71"/>
      <c r="R417" s="71"/>
    </row>
    <row r="418" spans="1:18" s="3" customFormat="1" ht="20.100000000000001" customHeight="1" x14ac:dyDescent="0.25">
      <c r="A418" s="85">
        <v>415</v>
      </c>
      <c r="B418" s="1" t="s">
        <v>750</v>
      </c>
      <c r="C418" s="1" t="s">
        <v>1403</v>
      </c>
      <c r="D418" s="76" t="s">
        <v>1457</v>
      </c>
      <c r="E418" s="3">
        <f>IF('Commission Search Engine'!$C$10="",0,--ISNUMBER(SEARCH('Commission Search Engine'!$C$10,'Registered Organisation'!C418)))</f>
        <v>0</v>
      </c>
      <c r="F418" s="3" t="str">
        <f>IF('Registered Organisation'!E418=1,COUNTIF('Registered Organisation'!$E$4:$E418,1),"")</f>
        <v/>
      </c>
      <c r="G418" s="3" t="str">
        <f>IFERROR(INDEX('Registered Organisation'!$C$4:$C$1048576,MATCH(ROWS('Registered Organisation'!$F$4:$F418),'Registered Organisation'!$F$4:$F$1048576,0)),"
Not registered under the scheme")</f>
        <v xml:space="preserve">
Not registered under the scheme</v>
      </c>
      <c r="H418" s="3">
        <f>IF('Commission Search Engine'!$C$18="",0,--ISNUMBER(SEARCH('Commission Search Engine'!$C$18,'Registered Organisation'!B418)))</f>
        <v>0</v>
      </c>
      <c r="I418" s="3" t="str">
        <f>IF(H418=1,COUNTIF('Registered Organisation'!$H$4:$H418,1),"")</f>
        <v/>
      </c>
      <c r="J418" s="3" t="str">
        <f>IFERROR(INDEX('Registered Organisation'!$B$4:$B$1048576,MATCH(ROWS('Registered Organisation'!$I$4:$I418),'Registered Organisation'!$I$4:$I$1048576,0)),"
Not registered under the scheme")</f>
        <v xml:space="preserve">
Not registered under the scheme</v>
      </c>
      <c r="Q418" s="71"/>
      <c r="R418" s="71"/>
    </row>
    <row r="419" spans="1:18" s="3" customFormat="1" ht="20.100000000000001" customHeight="1" x14ac:dyDescent="0.25">
      <c r="A419" s="85">
        <v>416</v>
      </c>
      <c r="B419" s="1" t="s">
        <v>751</v>
      </c>
      <c r="C419" s="1" t="s">
        <v>752</v>
      </c>
      <c r="D419" s="76" t="s">
        <v>1457</v>
      </c>
      <c r="E419" s="3">
        <f>IF('Commission Search Engine'!$C$10="",0,--ISNUMBER(SEARCH('Commission Search Engine'!$C$10,'Registered Organisation'!C419)))</f>
        <v>0</v>
      </c>
      <c r="F419" s="3" t="str">
        <f>IF('Registered Organisation'!E419=1,COUNTIF('Registered Organisation'!$E$4:$E419,1),"")</f>
        <v/>
      </c>
      <c r="G419" s="3" t="str">
        <f>IFERROR(INDEX('Registered Organisation'!$C$4:$C$1048576,MATCH(ROWS('Registered Organisation'!$F$4:$F419),'Registered Organisation'!$F$4:$F$1048576,0)),"
Not registered under the scheme")</f>
        <v xml:space="preserve">
Not registered under the scheme</v>
      </c>
      <c r="H419" s="3">
        <f>IF('Commission Search Engine'!$C$18="",0,--ISNUMBER(SEARCH('Commission Search Engine'!$C$18,'Registered Organisation'!B419)))</f>
        <v>0</v>
      </c>
      <c r="I419" s="3" t="str">
        <f>IF(H419=1,COUNTIF('Registered Organisation'!$H$4:$H419,1),"")</f>
        <v/>
      </c>
      <c r="J419" s="3" t="str">
        <f>IFERROR(INDEX('Registered Organisation'!$B$4:$B$1048576,MATCH(ROWS('Registered Organisation'!$I$4:$I419),'Registered Organisation'!$I$4:$I$1048576,0)),"
Not registered under the scheme")</f>
        <v xml:space="preserve">
Not registered under the scheme</v>
      </c>
      <c r="Q419" s="71"/>
      <c r="R419" s="71"/>
    </row>
    <row r="420" spans="1:18" s="3" customFormat="1" ht="20.100000000000001" customHeight="1" x14ac:dyDescent="0.25">
      <c r="A420" s="85">
        <v>417</v>
      </c>
      <c r="B420" s="1" t="s">
        <v>753</v>
      </c>
      <c r="C420" s="1" t="s">
        <v>754</v>
      </c>
      <c r="D420" s="76" t="s">
        <v>1457</v>
      </c>
      <c r="E420" s="3">
        <f>IF('Commission Search Engine'!$C$10="",0,--ISNUMBER(SEARCH('Commission Search Engine'!$C$10,'Registered Organisation'!C420)))</f>
        <v>0</v>
      </c>
      <c r="F420" s="3" t="str">
        <f>IF('Registered Organisation'!E420=1,COUNTIF('Registered Organisation'!$E$4:$E420,1),"")</f>
        <v/>
      </c>
      <c r="G420" s="3" t="str">
        <f>IFERROR(INDEX('Registered Organisation'!$C$4:$C$1048576,MATCH(ROWS('Registered Organisation'!$F$4:$F420),'Registered Organisation'!$F$4:$F$1048576,0)),"
Not registered under the scheme")</f>
        <v xml:space="preserve">
Not registered under the scheme</v>
      </c>
      <c r="H420" s="3">
        <f>IF('Commission Search Engine'!$C$18="",0,--ISNUMBER(SEARCH('Commission Search Engine'!$C$18,'Registered Organisation'!B420)))</f>
        <v>0</v>
      </c>
      <c r="I420" s="3" t="str">
        <f>IF(H420=1,COUNTIF('Registered Organisation'!$H$4:$H420,1),"")</f>
        <v/>
      </c>
      <c r="J420" s="3" t="str">
        <f>IFERROR(INDEX('Registered Organisation'!$B$4:$B$1048576,MATCH(ROWS('Registered Organisation'!$I$4:$I420),'Registered Organisation'!$I$4:$I$1048576,0)),"
Not registered under the scheme")</f>
        <v xml:space="preserve">
Not registered under the scheme</v>
      </c>
      <c r="Q420" s="71"/>
      <c r="R420" s="71"/>
    </row>
    <row r="421" spans="1:18" s="3" customFormat="1" ht="20.100000000000001" customHeight="1" x14ac:dyDescent="0.25">
      <c r="A421" s="85">
        <v>418</v>
      </c>
      <c r="B421" s="1" t="s">
        <v>1220</v>
      </c>
      <c r="C421" s="1" t="s">
        <v>1270</v>
      </c>
      <c r="D421" s="76" t="s">
        <v>1457</v>
      </c>
      <c r="E421" s="3">
        <f>IF('Commission Search Engine'!$C$10="",0,--ISNUMBER(SEARCH('Commission Search Engine'!$C$10,'Registered Organisation'!C421)))</f>
        <v>0</v>
      </c>
      <c r="F421" s="3" t="str">
        <f>IF('Registered Organisation'!E421=1,COUNTIF('Registered Organisation'!$E$4:$E421,1),"")</f>
        <v/>
      </c>
      <c r="G421" s="3" t="str">
        <f>IFERROR(INDEX('Registered Organisation'!$C$4:$C$1048576,MATCH(ROWS('Registered Organisation'!$F$4:$F421),'Registered Organisation'!$F$4:$F$1048576,0)),"
Not registered under the scheme")</f>
        <v xml:space="preserve">
Not registered under the scheme</v>
      </c>
      <c r="H421" s="3">
        <f>IF('Commission Search Engine'!$C$18="",0,--ISNUMBER(SEARCH('Commission Search Engine'!$C$18,'Registered Organisation'!B421)))</f>
        <v>0</v>
      </c>
      <c r="I421" s="3" t="str">
        <f>IF(H421=1,COUNTIF('Registered Organisation'!$H$4:$H421,1),"")</f>
        <v/>
      </c>
      <c r="J421" s="3" t="str">
        <f>IFERROR(INDEX('Registered Organisation'!$B$4:$B$1048576,MATCH(ROWS('Registered Organisation'!$I$4:$I421),'Registered Organisation'!$I$4:$I$1048576,0)),"
Not registered under the scheme")</f>
        <v xml:space="preserve">
Not registered under the scheme</v>
      </c>
      <c r="Q421" s="71"/>
      <c r="R421" s="71"/>
    </row>
    <row r="422" spans="1:18" s="3" customFormat="1" ht="20.100000000000001" customHeight="1" x14ac:dyDescent="0.25">
      <c r="A422" s="85">
        <v>419</v>
      </c>
      <c r="B422" s="1" t="s">
        <v>1071</v>
      </c>
      <c r="C422" s="1" t="s">
        <v>1376</v>
      </c>
      <c r="D422" s="76" t="s">
        <v>1457</v>
      </c>
      <c r="E422" s="3">
        <f>IF('Commission Search Engine'!$C$10="",0,--ISNUMBER(SEARCH('Commission Search Engine'!$C$10,'Registered Organisation'!C422)))</f>
        <v>0</v>
      </c>
      <c r="F422" s="3" t="str">
        <f>IF('Registered Organisation'!E422=1,COUNTIF('Registered Organisation'!$E$4:$E422,1),"")</f>
        <v/>
      </c>
      <c r="G422" s="3" t="str">
        <f>IFERROR(INDEX('Registered Organisation'!$C$4:$C$1048576,MATCH(ROWS('Registered Organisation'!$F$4:$F422),'Registered Organisation'!$F$4:$F$1048576,0)),"
Not registered under the scheme")</f>
        <v xml:space="preserve">
Not registered under the scheme</v>
      </c>
      <c r="H422" s="3">
        <f>IF('Commission Search Engine'!$C$18="",0,--ISNUMBER(SEARCH('Commission Search Engine'!$C$18,'Registered Organisation'!B422)))</f>
        <v>0</v>
      </c>
      <c r="I422" s="3" t="str">
        <f>IF(H422=1,COUNTIF('Registered Organisation'!$H$4:$H422,1),"")</f>
        <v/>
      </c>
      <c r="J422" s="3" t="str">
        <f>IFERROR(INDEX('Registered Organisation'!$B$4:$B$1048576,MATCH(ROWS('Registered Organisation'!$I$4:$I422),'Registered Organisation'!$I$4:$I$1048576,0)),"
Not registered under the scheme")</f>
        <v xml:space="preserve">
Not registered under the scheme</v>
      </c>
      <c r="Q422" s="71"/>
      <c r="R422" s="71"/>
    </row>
    <row r="423" spans="1:18" s="3" customFormat="1" ht="20.100000000000001" customHeight="1" x14ac:dyDescent="0.25">
      <c r="A423" s="85">
        <v>420</v>
      </c>
      <c r="B423" s="1" t="s">
        <v>755</v>
      </c>
      <c r="C423" s="1" t="s">
        <v>756</v>
      </c>
      <c r="D423" s="76" t="s">
        <v>1457</v>
      </c>
      <c r="E423" s="3">
        <f>IF('Commission Search Engine'!$C$10="",0,--ISNUMBER(SEARCH('Commission Search Engine'!$C$10,'Registered Organisation'!C423)))</f>
        <v>0</v>
      </c>
      <c r="F423" s="3" t="str">
        <f>IF('Registered Organisation'!E423=1,COUNTIF('Registered Organisation'!$E$4:$E423,1),"")</f>
        <v/>
      </c>
      <c r="G423" s="3" t="str">
        <f>IFERROR(INDEX('Registered Organisation'!$C$4:$C$1048576,MATCH(ROWS('Registered Organisation'!$F$4:$F423),'Registered Organisation'!$F$4:$F$1048576,0)),"
Not registered under the scheme")</f>
        <v xml:space="preserve">
Not registered under the scheme</v>
      </c>
      <c r="H423" s="3">
        <f>IF('Commission Search Engine'!$C$18="",0,--ISNUMBER(SEARCH('Commission Search Engine'!$C$18,'Registered Organisation'!B423)))</f>
        <v>0</v>
      </c>
      <c r="I423" s="3" t="str">
        <f>IF(H423=1,COUNTIF('Registered Organisation'!$H$4:$H423,1),"")</f>
        <v/>
      </c>
      <c r="J423" s="3" t="str">
        <f>IFERROR(INDEX('Registered Organisation'!$B$4:$B$1048576,MATCH(ROWS('Registered Organisation'!$I$4:$I423),'Registered Organisation'!$I$4:$I$1048576,0)),"
Not registered under the scheme")</f>
        <v xml:space="preserve">
Not registered under the scheme</v>
      </c>
      <c r="Q423" s="71"/>
      <c r="R423" s="71"/>
    </row>
    <row r="424" spans="1:18" s="3" customFormat="1" ht="20.100000000000001" customHeight="1" x14ac:dyDescent="0.25">
      <c r="A424" s="85">
        <v>421</v>
      </c>
      <c r="B424" s="1" t="s">
        <v>757</v>
      </c>
      <c r="C424" s="1" t="s">
        <v>758</v>
      </c>
      <c r="D424" s="76" t="s">
        <v>1457</v>
      </c>
      <c r="E424" s="3">
        <f>IF('Commission Search Engine'!$C$10="",0,--ISNUMBER(SEARCH('Commission Search Engine'!$C$10,'Registered Organisation'!C424)))</f>
        <v>0</v>
      </c>
      <c r="F424" s="3" t="str">
        <f>IF('Registered Organisation'!E424=1,COUNTIF('Registered Organisation'!$E$4:$E424,1),"")</f>
        <v/>
      </c>
      <c r="G424" s="3" t="str">
        <f>IFERROR(INDEX('Registered Organisation'!$C$4:$C$1048576,MATCH(ROWS('Registered Organisation'!$F$4:$F424),'Registered Organisation'!$F$4:$F$1048576,0)),"
Not registered under the scheme")</f>
        <v xml:space="preserve">
Not registered under the scheme</v>
      </c>
      <c r="H424" s="3">
        <f>IF('Commission Search Engine'!$C$18="",0,--ISNUMBER(SEARCH('Commission Search Engine'!$C$18,'Registered Organisation'!B424)))</f>
        <v>0</v>
      </c>
      <c r="I424" s="3" t="str">
        <f>IF(H424=1,COUNTIF('Registered Organisation'!$H$4:$H424,1),"")</f>
        <v/>
      </c>
      <c r="J424" s="3" t="str">
        <f>IFERROR(INDEX('Registered Organisation'!$B$4:$B$1048576,MATCH(ROWS('Registered Organisation'!$I$4:$I424),'Registered Organisation'!$I$4:$I$1048576,0)),"
Not registered under the scheme")</f>
        <v xml:space="preserve">
Not registered under the scheme</v>
      </c>
      <c r="Q424" s="71"/>
      <c r="R424" s="71"/>
    </row>
    <row r="425" spans="1:18" s="3" customFormat="1" ht="20.100000000000001" customHeight="1" x14ac:dyDescent="0.25">
      <c r="A425" s="85">
        <v>422</v>
      </c>
      <c r="B425" s="1" t="s">
        <v>759</v>
      </c>
      <c r="C425" s="1" t="s">
        <v>760</v>
      </c>
      <c r="D425" s="76" t="s">
        <v>1457</v>
      </c>
      <c r="E425" s="3">
        <f>IF('Commission Search Engine'!$C$10="",0,--ISNUMBER(SEARCH('Commission Search Engine'!$C$10,'Registered Organisation'!C425)))</f>
        <v>0</v>
      </c>
      <c r="F425" s="3" t="str">
        <f>IF('Registered Organisation'!E425=1,COUNTIF('Registered Organisation'!$E$4:$E425,1),"")</f>
        <v/>
      </c>
      <c r="G425" s="3" t="str">
        <f>IFERROR(INDEX('Registered Organisation'!$C$4:$C$1048576,MATCH(ROWS('Registered Organisation'!$F$4:$F425),'Registered Organisation'!$F$4:$F$1048576,0)),"
Not registered under the scheme")</f>
        <v xml:space="preserve">
Not registered under the scheme</v>
      </c>
      <c r="H425" s="3">
        <f>IF('Commission Search Engine'!$C$18="",0,--ISNUMBER(SEARCH('Commission Search Engine'!$C$18,'Registered Organisation'!B425)))</f>
        <v>0</v>
      </c>
      <c r="I425" s="3" t="str">
        <f>IF(H425=1,COUNTIF('Registered Organisation'!$H$4:$H425,1),"")</f>
        <v/>
      </c>
      <c r="J425" s="3" t="str">
        <f>IFERROR(INDEX('Registered Organisation'!$B$4:$B$1048576,MATCH(ROWS('Registered Organisation'!$I$4:$I425),'Registered Organisation'!$I$4:$I$1048576,0)),"
Not registered under the scheme")</f>
        <v xml:space="preserve">
Not registered under the scheme</v>
      </c>
      <c r="Q425" s="71"/>
      <c r="R425" s="71"/>
    </row>
    <row r="426" spans="1:18" s="3" customFormat="1" ht="20.100000000000001" customHeight="1" x14ac:dyDescent="0.25">
      <c r="A426" s="85">
        <v>423</v>
      </c>
      <c r="B426" s="1" t="s">
        <v>761</v>
      </c>
      <c r="C426" s="1" t="s">
        <v>762</v>
      </c>
      <c r="D426" s="76" t="s">
        <v>1457</v>
      </c>
      <c r="E426" s="3">
        <f>IF('Commission Search Engine'!$C$10="",0,--ISNUMBER(SEARCH('Commission Search Engine'!$C$10,'Registered Organisation'!C426)))</f>
        <v>0</v>
      </c>
      <c r="F426" s="3" t="str">
        <f>IF('Registered Organisation'!E426=1,COUNTIF('Registered Organisation'!$E$4:$E426,1),"")</f>
        <v/>
      </c>
      <c r="G426" s="3" t="str">
        <f>IFERROR(INDEX('Registered Organisation'!$C$4:$C$1048576,MATCH(ROWS('Registered Organisation'!$F$4:$F426),'Registered Organisation'!$F$4:$F$1048576,0)),"
Not registered under the scheme")</f>
        <v xml:space="preserve">
Not registered under the scheme</v>
      </c>
      <c r="H426" s="3">
        <f>IF('Commission Search Engine'!$C$18="",0,--ISNUMBER(SEARCH('Commission Search Engine'!$C$18,'Registered Organisation'!B426)))</f>
        <v>0</v>
      </c>
      <c r="I426" s="3" t="str">
        <f>IF(H426=1,COUNTIF('Registered Organisation'!$H$4:$H426,1),"")</f>
        <v/>
      </c>
      <c r="J426" s="3" t="str">
        <f>IFERROR(INDEX('Registered Organisation'!$B$4:$B$1048576,MATCH(ROWS('Registered Organisation'!$I$4:$I426),'Registered Organisation'!$I$4:$I$1048576,0)),"
Not registered under the scheme")</f>
        <v xml:space="preserve">
Not registered under the scheme</v>
      </c>
      <c r="Q426" s="71"/>
      <c r="R426" s="71"/>
    </row>
    <row r="427" spans="1:18" s="3" customFormat="1" ht="20.100000000000001" customHeight="1" x14ac:dyDescent="0.25">
      <c r="A427" s="85">
        <v>424</v>
      </c>
      <c r="B427" s="74" t="s">
        <v>1292</v>
      </c>
      <c r="C427" s="1" t="s">
        <v>1293</v>
      </c>
      <c r="D427" s="76" t="s">
        <v>1457</v>
      </c>
      <c r="E427" s="3">
        <f>IF('Commission Search Engine'!$C$10="",0,--ISNUMBER(SEARCH('Commission Search Engine'!$C$10,'Registered Organisation'!C427)))</f>
        <v>0</v>
      </c>
      <c r="F427" s="3" t="str">
        <f>IF('Registered Organisation'!E427=1,COUNTIF('Registered Organisation'!$E$4:$E427,1),"")</f>
        <v/>
      </c>
      <c r="G427" s="3" t="str">
        <f>IFERROR(INDEX('Registered Organisation'!$C$4:$C$1048576,MATCH(ROWS('Registered Organisation'!$F$4:$F427),'Registered Organisation'!$F$4:$F$1048576,0)),"
Not registered under the scheme")</f>
        <v xml:space="preserve">
Not registered under the scheme</v>
      </c>
      <c r="H427" s="3">
        <f>IF('Commission Search Engine'!$C$18="",0,--ISNUMBER(SEARCH('Commission Search Engine'!$C$18,'Registered Organisation'!B427)))</f>
        <v>0</v>
      </c>
      <c r="I427" s="3" t="str">
        <f>IF(H427=1,COUNTIF('Registered Organisation'!$H$4:$H427,1),"")</f>
        <v/>
      </c>
      <c r="J427" s="3" t="str">
        <f>IFERROR(INDEX('Registered Organisation'!$B$4:$B$1048576,MATCH(ROWS('Registered Organisation'!$I$4:$I427),'Registered Organisation'!$I$4:$I$1048576,0)),"
Not registered under the scheme")</f>
        <v xml:space="preserve">
Not registered under the scheme</v>
      </c>
      <c r="Q427" s="71"/>
      <c r="R427" s="71"/>
    </row>
    <row r="428" spans="1:18" s="3" customFormat="1" ht="20.100000000000001" customHeight="1" x14ac:dyDescent="0.25">
      <c r="A428" s="85">
        <v>425</v>
      </c>
      <c r="B428" s="1" t="s">
        <v>1294</v>
      </c>
      <c r="C428" s="1" t="s">
        <v>1295</v>
      </c>
      <c r="D428" s="76" t="s">
        <v>1457</v>
      </c>
      <c r="E428" s="3">
        <f>IF('Commission Search Engine'!$C$10="",0,--ISNUMBER(SEARCH('Commission Search Engine'!$C$10,'Registered Organisation'!C428)))</f>
        <v>0</v>
      </c>
      <c r="F428" s="3" t="str">
        <f>IF('Registered Organisation'!E428=1,COUNTIF('Registered Organisation'!$E$4:$E428,1),"")</f>
        <v/>
      </c>
      <c r="G428" s="3" t="str">
        <f>IFERROR(INDEX('Registered Organisation'!$C$4:$C$1048576,MATCH(ROWS('Registered Organisation'!$F$4:$F428),'Registered Organisation'!$F$4:$F$1048576,0)),"
Not registered under the scheme")</f>
        <v xml:space="preserve">
Not registered under the scheme</v>
      </c>
      <c r="H428" s="3">
        <f>IF('Commission Search Engine'!$C$18="",0,--ISNUMBER(SEARCH('Commission Search Engine'!$C$18,'Registered Organisation'!B428)))</f>
        <v>0</v>
      </c>
      <c r="I428" s="3" t="str">
        <f>IF(H428=1,COUNTIF('Registered Organisation'!$H$4:$H428,1),"")</f>
        <v/>
      </c>
      <c r="J428" s="3" t="str">
        <f>IFERROR(INDEX('Registered Organisation'!$B$4:$B$1048576,MATCH(ROWS('Registered Organisation'!$I$4:$I428),'Registered Organisation'!$I$4:$I$1048576,0)),"
Not registered under the scheme")</f>
        <v xml:space="preserve">
Not registered under the scheme</v>
      </c>
      <c r="Q428" s="71"/>
      <c r="R428" s="71"/>
    </row>
    <row r="429" spans="1:18" s="3" customFormat="1" ht="20.100000000000001" customHeight="1" x14ac:dyDescent="0.25">
      <c r="A429" s="85">
        <v>426</v>
      </c>
      <c r="B429" s="1" t="s">
        <v>1296</v>
      </c>
      <c r="C429" s="1" t="s">
        <v>1297</v>
      </c>
      <c r="D429" s="76" t="s">
        <v>1457</v>
      </c>
      <c r="E429" s="3">
        <f>IF('Commission Search Engine'!$C$10="",0,--ISNUMBER(SEARCH('Commission Search Engine'!$C$10,'Registered Organisation'!C429)))</f>
        <v>0</v>
      </c>
      <c r="F429" s="3" t="str">
        <f>IF('Registered Organisation'!E429=1,COUNTIF('Registered Organisation'!$E$4:$E429,1),"")</f>
        <v/>
      </c>
      <c r="G429" s="3" t="str">
        <f>IFERROR(INDEX('Registered Organisation'!$C$4:$C$1048576,MATCH(ROWS('Registered Organisation'!$F$4:$F429),'Registered Organisation'!$F$4:$F$1048576,0)),"
Not registered under the scheme")</f>
        <v xml:space="preserve">
Not registered under the scheme</v>
      </c>
      <c r="H429" s="3">
        <f>IF('Commission Search Engine'!$C$18="",0,--ISNUMBER(SEARCH('Commission Search Engine'!$C$18,'Registered Organisation'!B429)))</f>
        <v>0</v>
      </c>
      <c r="I429" s="3" t="str">
        <f>IF(H429=1,COUNTIF('Registered Organisation'!$H$4:$H429,1),"")</f>
        <v/>
      </c>
      <c r="J429" s="3" t="str">
        <f>IFERROR(INDEX('Registered Organisation'!$B$4:$B$1048576,MATCH(ROWS('Registered Organisation'!$I$4:$I429),'Registered Organisation'!$I$4:$I$1048576,0)),"
Not registered under the scheme")</f>
        <v xml:space="preserve">
Not registered under the scheme</v>
      </c>
      <c r="Q429" s="71"/>
      <c r="R429" s="71"/>
    </row>
    <row r="430" spans="1:18" s="3" customFormat="1" ht="20.100000000000001" customHeight="1" x14ac:dyDescent="0.25">
      <c r="A430" s="85">
        <v>427</v>
      </c>
      <c r="B430" s="1" t="s">
        <v>1298</v>
      </c>
      <c r="C430" s="1" t="s">
        <v>1299</v>
      </c>
      <c r="D430" s="76" t="s">
        <v>1457</v>
      </c>
      <c r="E430" s="3">
        <f>IF('Commission Search Engine'!$C$10="",0,--ISNUMBER(SEARCH('Commission Search Engine'!$C$10,'Registered Organisation'!C430)))</f>
        <v>0</v>
      </c>
      <c r="F430" s="3" t="str">
        <f>IF('Registered Organisation'!E430=1,COUNTIF('Registered Organisation'!$E$4:$E430,1),"")</f>
        <v/>
      </c>
      <c r="G430" s="3" t="str">
        <f>IFERROR(INDEX('Registered Organisation'!$C$4:$C$1048576,MATCH(ROWS('Registered Organisation'!$F$4:$F430),'Registered Organisation'!$F$4:$F$1048576,0)),"
Not registered under the scheme")</f>
        <v xml:space="preserve">
Not registered under the scheme</v>
      </c>
      <c r="H430" s="3">
        <f>IF('Commission Search Engine'!$C$18="",0,--ISNUMBER(SEARCH('Commission Search Engine'!$C$18,'Registered Organisation'!B430)))</f>
        <v>0</v>
      </c>
      <c r="I430" s="3" t="str">
        <f>IF(H430=1,COUNTIF('Registered Organisation'!$H$4:$H430,1),"")</f>
        <v/>
      </c>
      <c r="J430" s="3" t="str">
        <f>IFERROR(INDEX('Registered Organisation'!$B$4:$B$1048576,MATCH(ROWS('Registered Organisation'!$I$4:$I430),'Registered Organisation'!$I$4:$I$1048576,0)),"
Not registered under the scheme")</f>
        <v xml:space="preserve">
Not registered under the scheme</v>
      </c>
      <c r="Q430" s="71"/>
      <c r="R430" s="71"/>
    </row>
    <row r="431" spans="1:18" s="3" customFormat="1" ht="20.100000000000001" customHeight="1" x14ac:dyDescent="0.25">
      <c r="A431" s="85">
        <v>428</v>
      </c>
      <c r="B431" s="1" t="s">
        <v>1300</v>
      </c>
      <c r="C431" s="1" t="s">
        <v>1301</v>
      </c>
      <c r="D431" s="76" t="s">
        <v>1457</v>
      </c>
      <c r="E431" s="3">
        <f>IF('Commission Search Engine'!$C$10="",0,--ISNUMBER(SEARCH('Commission Search Engine'!$C$10,'Registered Organisation'!C431)))</f>
        <v>0</v>
      </c>
      <c r="F431" s="3" t="str">
        <f>IF('Registered Organisation'!E431=1,COUNTIF('Registered Organisation'!$E$4:$E431,1),"")</f>
        <v/>
      </c>
      <c r="G431" s="3" t="str">
        <f>IFERROR(INDEX('Registered Organisation'!$C$4:$C$1048576,MATCH(ROWS('Registered Organisation'!$F$4:$F431),'Registered Organisation'!$F$4:$F$1048576,0)),"
Not registered under the scheme")</f>
        <v xml:space="preserve">
Not registered under the scheme</v>
      </c>
      <c r="H431" s="3">
        <f>IF('Commission Search Engine'!$C$18="",0,--ISNUMBER(SEARCH('Commission Search Engine'!$C$18,'Registered Organisation'!B431)))</f>
        <v>0</v>
      </c>
      <c r="I431" s="3" t="str">
        <f>IF(H431=1,COUNTIF('Registered Organisation'!$H$4:$H431,1),"")</f>
        <v/>
      </c>
      <c r="J431" s="3" t="str">
        <f>IFERROR(INDEX('Registered Organisation'!$B$4:$B$1048576,MATCH(ROWS('Registered Organisation'!$I$4:$I431),'Registered Organisation'!$I$4:$I$1048576,0)),"
Not registered under the scheme")</f>
        <v xml:space="preserve">
Not registered under the scheme</v>
      </c>
      <c r="Q431" s="71"/>
      <c r="R431" s="71"/>
    </row>
    <row r="432" spans="1:18" s="3" customFormat="1" ht="20.100000000000001" customHeight="1" x14ac:dyDescent="0.25">
      <c r="A432" s="85">
        <v>429</v>
      </c>
      <c r="B432" s="1" t="s">
        <v>1302</v>
      </c>
      <c r="C432" s="1" t="s">
        <v>1303</v>
      </c>
      <c r="D432" s="76" t="s">
        <v>1457</v>
      </c>
      <c r="E432" s="3">
        <f>IF('Commission Search Engine'!$C$10="",0,--ISNUMBER(SEARCH('Commission Search Engine'!$C$10,'Registered Organisation'!C432)))</f>
        <v>0</v>
      </c>
      <c r="F432" s="3" t="str">
        <f>IF('Registered Organisation'!E432=1,COUNTIF('Registered Organisation'!$E$4:$E432,1),"")</f>
        <v/>
      </c>
      <c r="G432" s="3" t="str">
        <f>IFERROR(INDEX('Registered Organisation'!$C$4:$C$1048576,MATCH(ROWS('Registered Organisation'!$F$4:$F432),'Registered Organisation'!$F$4:$F$1048576,0)),"
Not registered under the scheme")</f>
        <v xml:space="preserve">
Not registered under the scheme</v>
      </c>
      <c r="H432" s="3">
        <f>IF('Commission Search Engine'!$C$18="",0,--ISNUMBER(SEARCH('Commission Search Engine'!$C$18,'Registered Organisation'!B432)))</f>
        <v>0</v>
      </c>
      <c r="I432" s="3" t="str">
        <f>IF(H432=1,COUNTIF('Registered Organisation'!$H$4:$H432,1),"")</f>
        <v/>
      </c>
      <c r="J432" s="3" t="str">
        <f>IFERROR(INDEX('Registered Organisation'!$B$4:$B$1048576,MATCH(ROWS('Registered Organisation'!$I$4:$I432),'Registered Organisation'!$I$4:$I$1048576,0)),"
Not registered under the scheme")</f>
        <v xml:space="preserve">
Not registered under the scheme</v>
      </c>
      <c r="Q432" s="71"/>
      <c r="R432" s="71"/>
    </row>
    <row r="433" spans="1:18" s="3" customFormat="1" ht="20.100000000000001" customHeight="1" x14ac:dyDescent="0.25">
      <c r="A433" s="85">
        <v>430</v>
      </c>
      <c r="B433" s="1" t="s">
        <v>1304</v>
      </c>
      <c r="C433" s="1" t="s">
        <v>1305</v>
      </c>
      <c r="D433" s="76" t="s">
        <v>1457</v>
      </c>
      <c r="E433" s="3">
        <f>IF('Commission Search Engine'!$C$10="",0,--ISNUMBER(SEARCH('Commission Search Engine'!$C$10,'Registered Organisation'!C433)))</f>
        <v>0</v>
      </c>
      <c r="F433" s="3" t="str">
        <f>IF('Registered Organisation'!E433=1,COUNTIF('Registered Organisation'!$E$4:$E433,1),"")</f>
        <v/>
      </c>
      <c r="G433" s="3" t="str">
        <f>IFERROR(INDEX('Registered Organisation'!$C$4:$C$1048576,MATCH(ROWS('Registered Organisation'!$F$4:$F433),'Registered Organisation'!$F$4:$F$1048576,0)),"
Not registered under the scheme")</f>
        <v xml:space="preserve">
Not registered under the scheme</v>
      </c>
      <c r="H433" s="3">
        <f>IF('Commission Search Engine'!$C$18="",0,--ISNUMBER(SEARCH('Commission Search Engine'!$C$18,'Registered Organisation'!B433)))</f>
        <v>0</v>
      </c>
      <c r="I433" s="3" t="str">
        <f>IF(H433=1,COUNTIF('Registered Organisation'!$H$4:$H433,1),"")</f>
        <v/>
      </c>
      <c r="J433" s="3" t="str">
        <f>IFERROR(INDEX('Registered Organisation'!$B$4:$B$1048576,MATCH(ROWS('Registered Organisation'!$I$4:$I433),'Registered Organisation'!$I$4:$I$1048576,0)),"
Not registered under the scheme")</f>
        <v xml:space="preserve">
Not registered under the scheme</v>
      </c>
      <c r="Q433" s="71"/>
      <c r="R433" s="71"/>
    </row>
    <row r="434" spans="1:18" s="3" customFormat="1" ht="20.100000000000001" customHeight="1" x14ac:dyDescent="0.25">
      <c r="A434" s="85">
        <v>431</v>
      </c>
      <c r="B434" s="1" t="s">
        <v>1306</v>
      </c>
      <c r="C434" s="1" t="s">
        <v>1307</v>
      </c>
      <c r="D434" s="76" t="s">
        <v>1457</v>
      </c>
      <c r="E434" s="3">
        <f>IF('Commission Search Engine'!$C$10="",0,--ISNUMBER(SEARCH('Commission Search Engine'!$C$10,'Registered Organisation'!C434)))</f>
        <v>0</v>
      </c>
      <c r="F434" s="3" t="str">
        <f>IF('Registered Organisation'!E434=1,COUNTIF('Registered Organisation'!$E$4:$E434,1),"")</f>
        <v/>
      </c>
      <c r="G434" s="3" t="str">
        <f>IFERROR(INDEX('Registered Organisation'!$C$4:$C$1048576,MATCH(ROWS('Registered Organisation'!$F$4:$F434),'Registered Organisation'!$F$4:$F$1048576,0)),"
Not registered under the scheme")</f>
        <v xml:space="preserve">
Not registered under the scheme</v>
      </c>
      <c r="H434" s="3">
        <f>IF('Commission Search Engine'!$C$18="",0,--ISNUMBER(SEARCH('Commission Search Engine'!$C$18,'Registered Organisation'!B434)))</f>
        <v>0</v>
      </c>
      <c r="I434" s="3" t="str">
        <f>IF(H434=1,COUNTIF('Registered Organisation'!$H$4:$H434,1),"")</f>
        <v/>
      </c>
      <c r="J434" s="3" t="str">
        <f>IFERROR(INDEX('Registered Organisation'!$B$4:$B$1048576,MATCH(ROWS('Registered Organisation'!$I$4:$I434),'Registered Organisation'!$I$4:$I$1048576,0)),"
Not registered under the scheme")</f>
        <v xml:space="preserve">
Not registered under the scheme</v>
      </c>
      <c r="Q434" s="71"/>
      <c r="R434" s="71"/>
    </row>
    <row r="435" spans="1:18" s="3" customFormat="1" ht="20.100000000000001" customHeight="1" x14ac:dyDescent="0.25">
      <c r="A435" s="85">
        <v>432</v>
      </c>
      <c r="B435" s="1" t="s">
        <v>1308</v>
      </c>
      <c r="C435" s="1" t="s">
        <v>1309</v>
      </c>
      <c r="D435" s="76" t="s">
        <v>1457</v>
      </c>
      <c r="E435" s="3">
        <f>IF('Commission Search Engine'!$C$10="",0,--ISNUMBER(SEARCH('Commission Search Engine'!$C$10,'Registered Organisation'!C435)))</f>
        <v>0</v>
      </c>
      <c r="F435" s="3" t="str">
        <f>IF('Registered Organisation'!E435=1,COUNTIF('Registered Organisation'!$E$4:$E435,1),"")</f>
        <v/>
      </c>
      <c r="G435" s="3" t="str">
        <f>IFERROR(INDEX('Registered Organisation'!$C$4:$C$1048576,MATCH(ROWS('Registered Organisation'!$F$4:$F435),'Registered Organisation'!$F$4:$F$1048576,0)),"
Not registered under the scheme")</f>
        <v xml:space="preserve">
Not registered under the scheme</v>
      </c>
      <c r="H435" s="3">
        <f>IF('Commission Search Engine'!$C$18="",0,--ISNUMBER(SEARCH('Commission Search Engine'!$C$18,'Registered Organisation'!B435)))</f>
        <v>0</v>
      </c>
      <c r="I435" s="3" t="str">
        <f>IF(H435=1,COUNTIF('Registered Organisation'!$H$4:$H435,1),"")</f>
        <v/>
      </c>
      <c r="J435" s="3" t="str">
        <f>IFERROR(INDEX('Registered Organisation'!$B$4:$B$1048576,MATCH(ROWS('Registered Organisation'!$I$4:$I435),'Registered Organisation'!$I$4:$I$1048576,0)),"
Not registered under the scheme")</f>
        <v xml:space="preserve">
Not registered under the scheme</v>
      </c>
      <c r="Q435" s="71"/>
      <c r="R435" s="71"/>
    </row>
    <row r="436" spans="1:18" s="3" customFormat="1" ht="20.100000000000001" customHeight="1" x14ac:dyDescent="0.25">
      <c r="A436" s="85">
        <v>433</v>
      </c>
      <c r="B436" s="1" t="s">
        <v>1310</v>
      </c>
      <c r="C436" s="1" t="s">
        <v>1311</v>
      </c>
      <c r="D436" s="76" t="s">
        <v>1457</v>
      </c>
      <c r="E436" s="3">
        <f>IF('Commission Search Engine'!$C$10="",0,--ISNUMBER(SEARCH('Commission Search Engine'!$C$10,'Registered Organisation'!C436)))</f>
        <v>0</v>
      </c>
      <c r="F436" s="3" t="str">
        <f>IF('Registered Organisation'!E436=1,COUNTIF('Registered Organisation'!$E$4:$E436,1),"")</f>
        <v/>
      </c>
      <c r="G436" s="3" t="str">
        <f>IFERROR(INDEX('Registered Organisation'!$C$4:$C$1048576,MATCH(ROWS('Registered Organisation'!$F$4:$F436),'Registered Organisation'!$F$4:$F$1048576,0)),"
Not registered under the scheme")</f>
        <v xml:space="preserve">
Not registered under the scheme</v>
      </c>
      <c r="H436" s="3">
        <f>IF('Commission Search Engine'!$C$18="",0,--ISNUMBER(SEARCH('Commission Search Engine'!$C$18,'Registered Organisation'!B436)))</f>
        <v>0</v>
      </c>
      <c r="I436" s="3" t="str">
        <f>IF(H436=1,COUNTIF('Registered Organisation'!$H$4:$H436,1),"")</f>
        <v/>
      </c>
      <c r="J436" s="3" t="str">
        <f>IFERROR(INDEX('Registered Organisation'!$B$4:$B$1048576,MATCH(ROWS('Registered Organisation'!$I$4:$I436),'Registered Organisation'!$I$4:$I$1048576,0)),"
Not registered under the scheme")</f>
        <v xml:space="preserve">
Not registered under the scheme</v>
      </c>
      <c r="Q436" s="71"/>
      <c r="R436" s="71"/>
    </row>
    <row r="437" spans="1:18" s="3" customFormat="1" ht="20.100000000000001" customHeight="1" x14ac:dyDescent="0.25">
      <c r="A437" s="85">
        <v>434</v>
      </c>
      <c r="B437" s="1" t="s">
        <v>763</v>
      </c>
      <c r="C437" s="1" t="s">
        <v>764</v>
      </c>
      <c r="D437" s="76" t="s">
        <v>1457</v>
      </c>
      <c r="E437" s="3">
        <f>IF('Commission Search Engine'!$C$10="",0,--ISNUMBER(SEARCH('Commission Search Engine'!$C$10,'Registered Organisation'!C437)))</f>
        <v>0</v>
      </c>
      <c r="F437" s="3" t="str">
        <f>IF('Registered Organisation'!E437=1,COUNTIF('Registered Organisation'!$E$4:$E437,1),"")</f>
        <v/>
      </c>
      <c r="G437" s="3" t="str">
        <f>IFERROR(INDEX('Registered Organisation'!$C$4:$C$1048576,MATCH(ROWS('Registered Organisation'!$F$4:$F437),'Registered Organisation'!$F$4:$F$1048576,0)),"
Not registered under the scheme")</f>
        <v xml:space="preserve">
Not registered under the scheme</v>
      </c>
      <c r="H437" s="3">
        <f>IF('Commission Search Engine'!$C$18="",0,--ISNUMBER(SEARCH('Commission Search Engine'!$C$18,'Registered Organisation'!B437)))</f>
        <v>0</v>
      </c>
      <c r="I437" s="3" t="str">
        <f>IF(H437=1,COUNTIF('Registered Organisation'!$H$4:$H437,1),"")</f>
        <v/>
      </c>
      <c r="J437" s="3" t="str">
        <f>IFERROR(INDEX('Registered Organisation'!$B$4:$B$1048576,MATCH(ROWS('Registered Organisation'!$I$4:$I437),'Registered Organisation'!$I$4:$I$1048576,0)),"
Not registered under the scheme")</f>
        <v xml:space="preserve">
Not registered under the scheme</v>
      </c>
      <c r="Q437" s="71"/>
      <c r="R437" s="71"/>
    </row>
    <row r="438" spans="1:18" s="3" customFormat="1" ht="20.100000000000001" customHeight="1" x14ac:dyDescent="0.25">
      <c r="A438" s="85">
        <v>435</v>
      </c>
      <c r="B438" s="1" t="s">
        <v>765</v>
      </c>
      <c r="C438" s="1" t="s">
        <v>766</v>
      </c>
      <c r="D438" s="76" t="s">
        <v>1457</v>
      </c>
      <c r="E438" s="3">
        <f>IF('Commission Search Engine'!$C$10="",0,--ISNUMBER(SEARCH('Commission Search Engine'!$C$10,'Registered Organisation'!C438)))</f>
        <v>0</v>
      </c>
      <c r="F438" s="3" t="str">
        <f>IF('Registered Organisation'!E438=1,COUNTIF('Registered Organisation'!$E$4:$E438,1),"")</f>
        <v/>
      </c>
      <c r="G438" s="3" t="str">
        <f>IFERROR(INDEX('Registered Organisation'!$C$4:$C$1048576,MATCH(ROWS('Registered Organisation'!$F$4:$F438),'Registered Organisation'!$F$4:$F$1048576,0)),"
Not registered under the scheme")</f>
        <v xml:space="preserve">
Not registered under the scheme</v>
      </c>
      <c r="H438" s="3">
        <f>IF('Commission Search Engine'!$C$18="",0,--ISNUMBER(SEARCH('Commission Search Engine'!$C$18,'Registered Organisation'!B438)))</f>
        <v>0</v>
      </c>
      <c r="I438" s="3" t="str">
        <f>IF(H438=1,COUNTIF('Registered Organisation'!$H$4:$H438,1),"")</f>
        <v/>
      </c>
      <c r="J438" s="3" t="str">
        <f>IFERROR(INDEX('Registered Organisation'!$B$4:$B$1048576,MATCH(ROWS('Registered Organisation'!$I$4:$I438),'Registered Organisation'!$I$4:$I$1048576,0)),"
Not registered under the scheme")</f>
        <v xml:space="preserve">
Not registered under the scheme</v>
      </c>
      <c r="Q438" s="71"/>
      <c r="R438" s="71"/>
    </row>
    <row r="439" spans="1:18" s="3" customFormat="1" ht="20.100000000000001" customHeight="1" x14ac:dyDescent="0.25">
      <c r="A439" s="85">
        <v>436</v>
      </c>
      <c r="B439" s="1" t="s">
        <v>767</v>
      </c>
      <c r="C439" s="1" t="s">
        <v>768</v>
      </c>
      <c r="D439" s="76" t="s">
        <v>1457</v>
      </c>
      <c r="E439" s="3">
        <f>IF('Commission Search Engine'!$C$10="",0,--ISNUMBER(SEARCH('Commission Search Engine'!$C$10,'Registered Organisation'!C439)))</f>
        <v>0</v>
      </c>
      <c r="F439" s="3" t="str">
        <f>IF('Registered Organisation'!E439=1,COUNTIF('Registered Organisation'!$E$4:$E439,1),"")</f>
        <v/>
      </c>
      <c r="G439" s="3" t="str">
        <f>IFERROR(INDEX('Registered Organisation'!$C$4:$C$1048576,MATCH(ROWS('Registered Organisation'!$F$4:$F439),'Registered Organisation'!$F$4:$F$1048576,0)),"
Not registered under the scheme")</f>
        <v xml:space="preserve">
Not registered under the scheme</v>
      </c>
      <c r="H439" s="3">
        <f>IF('Commission Search Engine'!$C$18="",0,--ISNUMBER(SEARCH('Commission Search Engine'!$C$18,'Registered Organisation'!B439)))</f>
        <v>0</v>
      </c>
      <c r="I439" s="3" t="str">
        <f>IF(H439=1,COUNTIF('Registered Organisation'!$H$4:$H439,1),"")</f>
        <v/>
      </c>
      <c r="J439" s="3" t="str">
        <f>IFERROR(INDEX('Registered Organisation'!$B$4:$B$1048576,MATCH(ROWS('Registered Organisation'!$I$4:$I439),'Registered Organisation'!$I$4:$I$1048576,0)),"
Not registered under the scheme")</f>
        <v xml:space="preserve">
Not registered under the scheme</v>
      </c>
      <c r="Q439" s="71"/>
      <c r="R439" s="71"/>
    </row>
    <row r="440" spans="1:18" s="3" customFormat="1" ht="20.100000000000001" customHeight="1" x14ac:dyDescent="0.25">
      <c r="A440" s="85">
        <v>437</v>
      </c>
      <c r="B440" s="1" t="s">
        <v>769</v>
      </c>
      <c r="C440" s="1" t="s">
        <v>770</v>
      </c>
      <c r="D440" s="76" t="s">
        <v>1457</v>
      </c>
      <c r="E440" s="3">
        <f>IF('Commission Search Engine'!$C$10="",0,--ISNUMBER(SEARCH('Commission Search Engine'!$C$10,'Registered Organisation'!C440)))</f>
        <v>0</v>
      </c>
      <c r="F440" s="3" t="str">
        <f>IF('Registered Organisation'!E440=1,COUNTIF('Registered Organisation'!$E$4:$E440,1),"")</f>
        <v/>
      </c>
      <c r="G440" s="3" t="str">
        <f>IFERROR(INDEX('Registered Organisation'!$C$4:$C$1048576,MATCH(ROWS('Registered Organisation'!$F$4:$F440),'Registered Organisation'!$F$4:$F$1048576,0)),"
Not registered under the scheme")</f>
        <v xml:space="preserve">
Not registered under the scheme</v>
      </c>
      <c r="H440" s="3">
        <f>IF('Commission Search Engine'!$C$18="",0,--ISNUMBER(SEARCH('Commission Search Engine'!$C$18,'Registered Organisation'!B440)))</f>
        <v>0</v>
      </c>
      <c r="I440" s="3" t="str">
        <f>IF(H440=1,COUNTIF('Registered Organisation'!$H$4:$H440,1),"")</f>
        <v/>
      </c>
      <c r="J440" s="3" t="str">
        <f>IFERROR(INDEX('Registered Organisation'!$B$4:$B$1048576,MATCH(ROWS('Registered Organisation'!$I$4:$I440),'Registered Organisation'!$I$4:$I$1048576,0)),"
Not registered under the scheme")</f>
        <v xml:space="preserve">
Not registered under the scheme</v>
      </c>
      <c r="Q440" s="71"/>
      <c r="R440" s="71"/>
    </row>
    <row r="441" spans="1:18" s="3" customFormat="1" ht="20.100000000000001" customHeight="1" x14ac:dyDescent="0.25">
      <c r="A441" s="85">
        <v>438</v>
      </c>
      <c r="B441" s="1" t="s">
        <v>771</v>
      </c>
      <c r="C441" s="1" t="s">
        <v>772</v>
      </c>
      <c r="D441" s="76" t="s">
        <v>1457</v>
      </c>
      <c r="E441" s="3">
        <f>IF('Commission Search Engine'!$C$10="",0,--ISNUMBER(SEARCH('Commission Search Engine'!$C$10,'Registered Organisation'!C441)))</f>
        <v>0</v>
      </c>
      <c r="F441" s="3" t="str">
        <f>IF('Registered Organisation'!E441=1,COUNTIF('Registered Organisation'!$E$4:$E441,1),"")</f>
        <v/>
      </c>
      <c r="G441" s="3" t="str">
        <f>IFERROR(INDEX('Registered Organisation'!$C$4:$C$1048576,MATCH(ROWS('Registered Organisation'!$F$4:$F441),'Registered Organisation'!$F$4:$F$1048576,0)),"
Not registered under the scheme")</f>
        <v xml:space="preserve">
Not registered under the scheme</v>
      </c>
      <c r="H441" s="3">
        <f>IF('Commission Search Engine'!$C$18="",0,--ISNUMBER(SEARCH('Commission Search Engine'!$C$18,'Registered Organisation'!B441)))</f>
        <v>0</v>
      </c>
      <c r="I441" s="3" t="str">
        <f>IF(H441=1,COUNTIF('Registered Organisation'!$H$4:$H441,1),"")</f>
        <v/>
      </c>
      <c r="J441" s="3" t="str">
        <f>IFERROR(INDEX('Registered Organisation'!$B$4:$B$1048576,MATCH(ROWS('Registered Organisation'!$I$4:$I441),'Registered Organisation'!$I$4:$I$1048576,0)),"
Not registered under the scheme")</f>
        <v xml:space="preserve">
Not registered under the scheme</v>
      </c>
      <c r="Q441" s="71"/>
      <c r="R441" s="71"/>
    </row>
    <row r="442" spans="1:18" s="3" customFormat="1" ht="20.100000000000001" customHeight="1" x14ac:dyDescent="0.25">
      <c r="A442" s="85">
        <v>439</v>
      </c>
      <c r="B442" s="1" t="s">
        <v>773</v>
      </c>
      <c r="C442" s="1" t="s">
        <v>774</v>
      </c>
      <c r="D442" s="76" t="s">
        <v>1457</v>
      </c>
      <c r="E442" s="3">
        <f>IF('Commission Search Engine'!$C$10="",0,--ISNUMBER(SEARCH('Commission Search Engine'!$C$10,'Registered Organisation'!C442)))</f>
        <v>0</v>
      </c>
      <c r="F442" s="3" t="str">
        <f>IF('Registered Organisation'!E442=1,COUNTIF('Registered Organisation'!$E$4:$E442,1),"")</f>
        <v/>
      </c>
      <c r="G442" s="3" t="str">
        <f>IFERROR(INDEX('Registered Organisation'!$C$4:$C$1048576,MATCH(ROWS('Registered Organisation'!$F$4:$F442),'Registered Organisation'!$F$4:$F$1048576,0)),"
Not registered under the scheme")</f>
        <v xml:space="preserve">
Not registered under the scheme</v>
      </c>
      <c r="H442" s="3">
        <f>IF('Commission Search Engine'!$C$18="",0,--ISNUMBER(SEARCH('Commission Search Engine'!$C$18,'Registered Organisation'!B442)))</f>
        <v>0</v>
      </c>
      <c r="I442" s="3" t="str">
        <f>IF(H442=1,COUNTIF('Registered Organisation'!$H$4:$H442,1),"")</f>
        <v/>
      </c>
      <c r="J442" s="3" t="str">
        <f>IFERROR(INDEX('Registered Organisation'!$B$4:$B$1048576,MATCH(ROWS('Registered Organisation'!$I$4:$I442),'Registered Organisation'!$I$4:$I$1048576,0)),"
Not registered under the scheme")</f>
        <v xml:space="preserve">
Not registered under the scheme</v>
      </c>
      <c r="Q442" s="71"/>
      <c r="R442" s="71"/>
    </row>
    <row r="443" spans="1:18" s="3" customFormat="1" ht="20.100000000000001" customHeight="1" x14ac:dyDescent="0.25">
      <c r="A443" s="85">
        <v>440</v>
      </c>
      <c r="B443" s="1" t="s">
        <v>775</v>
      </c>
      <c r="C443" s="1" t="s">
        <v>776</v>
      </c>
      <c r="D443" s="76" t="s">
        <v>1457</v>
      </c>
      <c r="E443" s="3">
        <f>IF('Commission Search Engine'!$C$10="",0,--ISNUMBER(SEARCH('Commission Search Engine'!$C$10,'Registered Organisation'!C443)))</f>
        <v>0</v>
      </c>
      <c r="F443" s="3" t="str">
        <f>IF('Registered Organisation'!E443=1,COUNTIF('Registered Organisation'!$E$4:$E443,1),"")</f>
        <v/>
      </c>
      <c r="G443" s="3" t="str">
        <f>IFERROR(INDEX('Registered Organisation'!$C$4:$C$1048576,MATCH(ROWS('Registered Organisation'!$F$4:$F443),'Registered Organisation'!$F$4:$F$1048576,0)),"
Not registered under the scheme")</f>
        <v xml:space="preserve">
Not registered under the scheme</v>
      </c>
      <c r="H443" s="3">
        <f>IF('Commission Search Engine'!$C$18="",0,--ISNUMBER(SEARCH('Commission Search Engine'!$C$18,'Registered Organisation'!B443)))</f>
        <v>0</v>
      </c>
      <c r="I443" s="3" t="str">
        <f>IF(H443=1,COUNTIF('Registered Organisation'!$H$4:$H443,1),"")</f>
        <v/>
      </c>
      <c r="J443" s="3" t="str">
        <f>IFERROR(INDEX('Registered Organisation'!$B$4:$B$1048576,MATCH(ROWS('Registered Organisation'!$I$4:$I443),'Registered Organisation'!$I$4:$I$1048576,0)),"
Not registered under the scheme")</f>
        <v xml:space="preserve">
Not registered under the scheme</v>
      </c>
      <c r="Q443" s="71"/>
      <c r="R443" s="71"/>
    </row>
    <row r="444" spans="1:18" s="3" customFormat="1" ht="20.100000000000001" customHeight="1" x14ac:dyDescent="0.25">
      <c r="A444" s="85">
        <v>441</v>
      </c>
      <c r="B444" s="1" t="s">
        <v>777</v>
      </c>
      <c r="C444" s="1" t="s">
        <v>778</v>
      </c>
      <c r="D444" s="76" t="s">
        <v>1458</v>
      </c>
      <c r="E444" s="3">
        <f>IF('Commission Search Engine'!$C$10="",0,--ISNUMBER(SEARCH('Commission Search Engine'!$C$10,'Registered Organisation'!C444)))</f>
        <v>0</v>
      </c>
      <c r="F444" s="3" t="str">
        <f>IF('Registered Organisation'!E444=1,COUNTIF('Registered Organisation'!$E$4:$E444,1),"")</f>
        <v/>
      </c>
      <c r="G444" s="3" t="str">
        <f>IFERROR(INDEX('Registered Organisation'!$C$4:$C$1048576,MATCH(ROWS('Registered Organisation'!$F$4:$F444),'Registered Organisation'!$F$4:$F$1048576,0)),"
Not registered under the scheme")</f>
        <v xml:space="preserve">
Not registered under the scheme</v>
      </c>
      <c r="H444" s="3">
        <f>IF('Commission Search Engine'!$C$18="",0,--ISNUMBER(SEARCH('Commission Search Engine'!$C$18,'Registered Organisation'!B444)))</f>
        <v>0</v>
      </c>
      <c r="I444" s="3" t="str">
        <f>IF(H444=1,COUNTIF('Registered Organisation'!$H$4:$H444,1),"")</f>
        <v/>
      </c>
      <c r="J444" s="3" t="str">
        <f>IFERROR(INDEX('Registered Organisation'!$B$4:$B$1048576,MATCH(ROWS('Registered Organisation'!$I$4:$I444),'Registered Organisation'!$I$4:$I$1048576,0)),"
Not registered under the scheme")</f>
        <v xml:space="preserve">
Not registered under the scheme</v>
      </c>
      <c r="Q444" s="71"/>
      <c r="R444" s="71"/>
    </row>
    <row r="445" spans="1:18" s="3" customFormat="1" ht="20.100000000000001" customHeight="1" x14ac:dyDescent="0.25">
      <c r="A445" s="85">
        <v>442</v>
      </c>
      <c r="B445" s="1" t="s">
        <v>779</v>
      </c>
      <c r="C445" s="1" t="s">
        <v>780</v>
      </c>
      <c r="D445" s="76" t="s">
        <v>1457</v>
      </c>
      <c r="E445" s="3">
        <f>IF('Commission Search Engine'!$C$10="",0,--ISNUMBER(SEARCH('Commission Search Engine'!$C$10,'Registered Organisation'!C445)))</f>
        <v>0</v>
      </c>
      <c r="F445" s="3" t="str">
        <f>IF('Registered Organisation'!E445=1,COUNTIF('Registered Organisation'!$E$4:$E445,1),"")</f>
        <v/>
      </c>
      <c r="G445" s="3" t="str">
        <f>IFERROR(INDEX('Registered Organisation'!$C$4:$C$1048576,MATCH(ROWS('Registered Organisation'!$F$4:$F445),'Registered Organisation'!$F$4:$F$1048576,0)),"
Not registered under the scheme")</f>
        <v xml:space="preserve">
Not registered under the scheme</v>
      </c>
      <c r="H445" s="3">
        <f>IF('Commission Search Engine'!$C$18="",0,--ISNUMBER(SEARCH('Commission Search Engine'!$C$18,'Registered Organisation'!B445)))</f>
        <v>0</v>
      </c>
      <c r="I445" s="3" t="str">
        <f>IF(H445=1,COUNTIF('Registered Organisation'!$H$4:$H445,1),"")</f>
        <v/>
      </c>
      <c r="J445" s="3" t="str">
        <f>IFERROR(INDEX('Registered Organisation'!$B$4:$B$1048576,MATCH(ROWS('Registered Organisation'!$I$4:$I445),'Registered Organisation'!$I$4:$I$1048576,0)),"
Not registered under the scheme")</f>
        <v xml:space="preserve">
Not registered under the scheme</v>
      </c>
      <c r="Q445" s="71"/>
      <c r="R445" s="71"/>
    </row>
    <row r="446" spans="1:18" s="3" customFormat="1" ht="20.100000000000001" customHeight="1" x14ac:dyDescent="0.25">
      <c r="A446" s="85">
        <v>443</v>
      </c>
      <c r="B446" s="1" t="s">
        <v>781</v>
      </c>
      <c r="C446" s="1" t="s">
        <v>782</v>
      </c>
      <c r="D446" s="76" t="s">
        <v>1457</v>
      </c>
      <c r="E446" s="3">
        <f>IF('Commission Search Engine'!$C$10="",0,--ISNUMBER(SEARCH('Commission Search Engine'!$C$10,'Registered Organisation'!C446)))</f>
        <v>0</v>
      </c>
      <c r="F446" s="3" t="str">
        <f>IF('Registered Organisation'!E446=1,COUNTIF('Registered Organisation'!$E$4:$E446,1),"")</f>
        <v/>
      </c>
      <c r="G446" s="3" t="str">
        <f>IFERROR(INDEX('Registered Organisation'!$C$4:$C$1048576,MATCH(ROWS('Registered Organisation'!$F$4:$F446),'Registered Organisation'!$F$4:$F$1048576,0)),"
Not registered under the scheme")</f>
        <v xml:space="preserve">
Not registered under the scheme</v>
      </c>
      <c r="H446" s="3">
        <f>IF('Commission Search Engine'!$C$18="",0,--ISNUMBER(SEARCH('Commission Search Engine'!$C$18,'Registered Organisation'!B446)))</f>
        <v>0</v>
      </c>
      <c r="I446" s="3" t="str">
        <f>IF(H446=1,COUNTIF('Registered Organisation'!$H$4:$H446,1),"")</f>
        <v/>
      </c>
      <c r="J446" s="3" t="str">
        <f>IFERROR(INDEX('Registered Organisation'!$B$4:$B$1048576,MATCH(ROWS('Registered Organisation'!$I$4:$I446),'Registered Organisation'!$I$4:$I$1048576,0)),"
Not registered under the scheme")</f>
        <v xml:space="preserve">
Not registered under the scheme</v>
      </c>
      <c r="Q446" s="71"/>
      <c r="R446" s="71"/>
    </row>
    <row r="447" spans="1:18" s="3" customFormat="1" ht="20.100000000000001" customHeight="1" x14ac:dyDescent="0.25">
      <c r="A447" s="85">
        <v>444</v>
      </c>
      <c r="B447" s="1" t="s">
        <v>783</v>
      </c>
      <c r="C447" s="1" t="s">
        <v>784</v>
      </c>
      <c r="D447" s="76" t="s">
        <v>1457</v>
      </c>
      <c r="E447" s="3">
        <f>IF('Commission Search Engine'!$C$10="",0,--ISNUMBER(SEARCH('Commission Search Engine'!$C$10,'Registered Organisation'!C447)))</f>
        <v>0</v>
      </c>
      <c r="F447" s="3" t="str">
        <f>IF('Registered Organisation'!E447=1,COUNTIF('Registered Organisation'!$E$4:$E447,1),"")</f>
        <v/>
      </c>
      <c r="G447" s="3" t="str">
        <f>IFERROR(INDEX('Registered Organisation'!$C$4:$C$1048576,MATCH(ROWS('Registered Organisation'!$F$4:$F447),'Registered Organisation'!$F$4:$F$1048576,0)),"
Not registered under the scheme")</f>
        <v xml:space="preserve">
Not registered under the scheme</v>
      </c>
      <c r="H447" s="3">
        <f>IF('Commission Search Engine'!$C$18="",0,--ISNUMBER(SEARCH('Commission Search Engine'!$C$18,'Registered Organisation'!B447)))</f>
        <v>0</v>
      </c>
      <c r="I447" s="3" t="str">
        <f>IF(H447=1,COUNTIF('Registered Organisation'!$H$4:$H447,1),"")</f>
        <v/>
      </c>
      <c r="J447" s="3" t="str">
        <f>IFERROR(INDEX('Registered Organisation'!$B$4:$B$1048576,MATCH(ROWS('Registered Organisation'!$I$4:$I447),'Registered Organisation'!$I$4:$I$1048576,0)),"
Not registered under the scheme")</f>
        <v xml:space="preserve">
Not registered under the scheme</v>
      </c>
      <c r="Q447" s="71"/>
      <c r="R447" s="71"/>
    </row>
    <row r="448" spans="1:18" s="3" customFormat="1" ht="20.100000000000001" customHeight="1" x14ac:dyDescent="0.25">
      <c r="A448" s="85">
        <v>445</v>
      </c>
      <c r="B448" s="1" t="s">
        <v>785</v>
      </c>
      <c r="C448" s="1" t="s">
        <v>786</v>
      </c>
      <c r="D448" s="76" t="s">
        <v>1457</v>
      </c>
      <c r="E448" s="3">
        <f>IF('Commission Search Engine'!$C$10="",0,--ISNUMBER(SEARCH('Commission Search Engine'!$C$10,'Registered Organisation'!C448)))</f>
        <v>0</v>
      </c>
      <c r="F448" s="3" t="str">
        <f>IF('Registered Organisation'!E448=1,COUNTIF('Registered Organisation'!$E$4:$E448,1),"")</f>
        <v/>
      </c>
      <c r="G448" s="3" t="str">
        <f>IFERROR(INDEX('Registered Organisation'!$C$4:$C$1048576,MATCH(ROWS('Registered Organisation'!$F$4:$F448),'Registered Organisation'!$F$4:$F$1048576,0)),"
Not registered under the scheme")</f>
        <v xml:space="preserve">
Not registered under the scheme</v>
      </c>
      <c r="H448" s="3">
        <f>IF('Commission Search Engine'!$C$18="",0,--ISNUMBER(SEARCH('Commission Search Engine'!$C$18,'Registered Organisation'!B448)))</f>
        <v>0</v>
      </c>
      <c r="I448" s="3" t="str">
        <f>IF(H448=1,COUNTIF('Registered Organisation'!$H$4:$H448,1),"")</f>
        <v/>
      </c>
      <c r="J448" s="3" t="str">
        <f>IFERROR(INDEX('Registered Organisation'!$B$4:$B$1048576,MATCH(ROWS('Registered Organisation'!$I$4:$I448),'Registered Organisation'!$I$4:$I$1048576,0)),"
Not registered under the scheme")</f>
        <v xml:space="preserve">
Not registered under the scheme</v>
      </c>
      <c r="Q448" s="71"/>
      <c r="R448" s="71"/>
    </row>
    <row r="449" spans="1:18" s="3" customFormat="1" ht="20.100000000000001" customHeight="1" x14ac:dyDescent="0.25">
      <c r="A449" s="85">
        <v>446</v>
      </c>
      <c r="B449" s="1" t="s">
        <v>787</v>
      </c>
      <c r="C449" s="1" t="s">
        <v>788</v>
      </c>
      <c r="D449" s="76" t="s">
        <v>1457</v>
      </c>
      <c r="E449" s="3">
        <f>IF('Commission Search Engine'!$C$10="",0,--ISNUMBER(SEARCH('Commission Search Engine'!$C$10,'Registered Organisation'!C449)))</f>
        <v>0</v>
      </c>
      <c r="F449" s="3" t="str">
        <f>IF('Registered Organisation'!E449=1,COUNTIF('Registered Organisation'!$E$4:$E449,1),"")</f>
        <v/>
      </c>
      <c r="G449" s="3" t="str">
        <f>IFERROR(INDEX('Registered Organisation'!$C$4:$C$1048576,MATCH(ROWS('Registered Organisation'!$F$4:$F449),'Registered Organisation'!$F$4:$F$1048576,0)),"
Not registered under the scheme")</f>
        <v xml:space="preserve">
Not registered under the scheme</v>
      </c>
      <c r="H449" s="3">
        <f>IF('Commission Search Engine'!$C$18="",0,--ISNUMBER(SEARCH('Commission Search Engine'!$C$18,'Registered Organisation'!B449)))</f>
        <v>0</v>
      </c>
      <c r="I449" s="3" t="str">
        <f>IF(H449=1,COUNTIF('Registered Organisation'!$H$4:$H449,1),"")</f>
        <v/>
      </c>
      <c r="J449" s="3" t="str">
        <f>IFERROR(INDEX('Registered Organisation'!$B$4:$B$1048576,MATCH(ROWS('Registered Organisation'!$I$4:$I449),'Registered Organisation'!$I$4:$I$1048576,0)),"
Not registered under the scheme")</f>
        <v xml:space="preserve">
Not registered under the scheme</v>
      </c>
      <c r="Q449" s="71"/>
      <c r="R449" s="71"/>
    </row>
    <row r="450" spans="1:18" s="3" customFormat="1" ht="20.100000000000001" customHeight="1" x14ac:dyDescent="0.25">
      <c r="A450" s="85">
        <v>447</v>
      </c>
      <c r="B450" s="1" t="s">
        <v>789</v>
      </c>
      <c r="C450" s="1" t="s">
        <v>790</v>
      </c>
      <c r="D450" s="76" t="s">
        <v>1457</v>
      </c>
      <c r="E450" s="3">
        <f>IF('Commission Search Engine'!$C$10="",0,--ISNUMBER(SEARCH('Commission Search Engine'!$C$10,'Registered Organisation'!C450)))</f>
        <v>0</v>
      </c>
      <c r="F450" s="3" t="str">
        <f>IF('Registered Organisation'!E450=1,COUNTIF('Registered Organisation'!$E$4:$E450,1),"")</f>
        <v/>
      </c>
      <c r="G450" s="3" t="str">
        <f>IFERROR(INDEX('Registered Organisation'!$C$4:$C$1048576,MATCH(ROWS('Registered Organisation'!$F$4:$F450),'Registered Organisation'!$F$4:$F$1048576,0)),"
Not registered under the scheme")</f>
        <v xml:space="preserve">
Not registered under the scheme</v>
      </c>
      <c r="H450" s="3">
        <f>IF('Commission Search Engine'!$C$18="",0,--ISNUMBER(SEARCH('Commission Search Engine'!$C$18,'Registered Organisation'!B450)))</f>
        <v>0</v>
      </c>
      <c r="I450" s="3" t="str">
        <f>IF(H450=1,COUNTIF('Registered Organisation'!$H$4:$H450,1),"")</f>
        <v/>
      </c>
      <c r="J450" s="3" t="str">
        <f>IFERROR(INDEX('Registered Organisation'!$B$4:$B$1048576,MATCH(ROWS('Registered Organisation'!$I$4:$I450),'Registered Organisation'!$I$4:$I$1048576,0)),"
Not registered under the scheme")</f>
        <v xml:space="preserve">
Not registered under the scheme</v>
      </c>
      <c r="Q450" s="71"/>
      <c r="R450" s="71"/>
    </row>
    <row r="451" spans="1:18" s="3" customFormat="1" ht="20.100000000000001" customHeight="1" x14ac:dyDescent="0.25">
      <c r="A451" s="85">
        <v>448</v>
      </c>
      <c r="B451" s="1" t="s">
        <v>848</v>
      </c>
      <c r="C451" s="1" t="s">
        <v>1364</v>
      </c>
      <c r="D451" s="76" t="s">
        <v>1457</v>
      </c>
      <c r="E451" s="3">
        <f>IF('Commission Search Engine'!$C$10="",0,--ISNUMBER(SEARCH('Commission Search Engine'!$C$10,'Registered Organisation'!C451)))</f>
        <v>0</v>
      </c>
      <c r="F451" s="3" t="str">
        <f>IF('Registered Organisation'!E451=1,COUNTIF('Registered Organisation'!$E$4:$E451,1),"")</f>
        <v/>
      </c>
      <c r="G451" s="3" t="str">
        <f>IFERROR(INDEX('Registered Organisation'!$C$4:$C$1048576,MATCH(ROWS('Registered Organisation'!$F$4:$F451),'Registered Organisation'!$F$4:$F$1048576,0)),"
Not registered under the scheme")</f>
        <v xml:space="preserve">
Not registered under the scheme</v>
      </c>
      <c r="H451" s="3">
        <f>IF('Commission Search Engine'!$C$18="",0,--ISNUMBER(SEARCH('Commission Search Engine'!$C$18,'Registered Organisation'!B451)))</f>
        <v>0</v>
      </c>
      <c r="I451" s="3" t="str">
        <f>IF(H451=1,COUNTIF('Registered Organisation'!$H$4:$H451,1),"")</f>
        <v/>
      </c>
      <c r="J451" s="3" t="str">
        <f>IFERROR(INDEX('Registered Organisation'!$B$4:$B$1048576,MATCH(ROWS('Registered Organisation'!$I$4:$I451),'Registered Organisation'!$I$4:$I$1048576,0)),"
Not registered under the scheme")</f>
        <v xml:space="preserve">
Not registered under the scheme</v>
      </c>
      <c r="Q451" s="71"/>
      <c r="R451" s="71"/>
    </row>
    <row r="452" spans="1:18" s="3" customFormat="1" ht="20.100000000000001" customHeight="1" x14ac:dyDescent="0.25">
      <c r="A452" s="85">
        <v>449</v>
      </c>
      <c r="B452" s="1" t="s">
        <v>791</v>
      </c>
      <c r="C452" s="1" t="s">
        <v>792</v>
      </c>
      <c r="D452" s="76" t="s">
        <v>1457</v>
      </c>
      <c r="E452" s="3">
        <f>IF('Commission Search Engine'!$C$10="",0,--ISNUMBER(SEARCH('Commission Search Engine'!$C$10,'Registered Organisation'!C452)))</f>
        <v>0</v>
      </c>
      <c r="F452" s="3" t="str">
        <f>IF('Registered Organisation'!E452=1,COUNTIF('Registered Organisation'!$E$4:$E452,1),"")</f>
        <v/>
      </c>
      <c r="G452" s="3" t="str">
        <f>IFERROR(INDEX('Registered Organisation'!$C$4:$C$1048576,MATCH(ROWS('Registered Organisation'!$F$4:$F452),'Registered Organisation'!$F$4:$F$1048576,0)),"
Not registered under the scheme")</f>
        <v xml:space="preserve">
Not registered under the scheme</v>
      </c>
      <c r="H452" s="3">
        <f>IF('Commission Search Engine'!$C$18="",0,--ISNUMBER(SEARCH('Commission Search Engine'!$C$18,'Registered Organisation'!B452)))</f>
        <v>0</v>
      </c>
      <c r="I452" s="3" t="str">
        <f>IF(H452=1,COUNTIF('Registered Organisation'!$H$4:$H452,1),"")</f>
        <v/>
      </c>
      <c r="J452" s="3" t="str">
        <f>IFERROR(INDEX('Registered Organisation'!$B$4:$B$1048576,MATCH(ROWS('Registered Organisation'!$I$4:$I452),'Registered Organisation'!$I$4:$I$1048576,0)),"
Not registered under the scheme")</f>
        <v xml:space="preserve">
Not registered under the scheme</v>
      </c>
      <c r="Q452" s="71"/>
      <c r="R452" s="71"/>
    </row>
    <row r="453" spans="1:18" s="3" customFormat="1" ht="20.100000000000001" customHeight="1" x14ac:dyDescent="0.25">
      <c r="A453" s="85">
        <v>450</v>
      </c>
      <c r="B453" s="1" t="s">
        <v>793</v>
      </c>
      <c r="C453" s="1" t="s">
        <v>794</v>
      </c>
      <c r="D453" s="76" t="s">
        <v>1457</v>
      </c>
      <c r="E453" s="3">
        <f>IF('Commission Search Engine'!$C$10="",0,--ISNUMBER(SEARCH('Commission Search Engine'!$C$10,'Registered Organisation'!C453)))</f>
        <v>0</v>
      </c>
      <c r="F453" s="3" t="str">
        <f>IF('Registered Organisation'!E453=1,COUNTIF('Registered Organisation'!$E$4:$E453,1),"")</f>
        <v/>
      </c>
      <c r="G453" s="3" t="str">
        <f>IFERROR(INDEX('Registered Organisation'!$C$4:$C$1048576,MATCH(ROWS('Registered Organisation'!$F$4:$F453),'Registered Organisation'!$F$4:$F$1048576,0)),"
Not registered under the scheme")</f>
        <v xml:space="preserve">
Not registered under the scheme</v>
      </c>
      <c r="H453" s="3">
        <f>IF('Commission Search Engine'!$C$18="",0,--ISNUMBER(SEARCH('Commission Search Engine'!$C$18,'Registered Organisation'!B453)))</f>
        <v>0</v>
      </c>
      <c r="I453" s="3" t="str">
        <f>IF(H453=1,COUNTIF('Registered Organisation'!$H$4:$H453,1),"")</f>
        <v/>
      </c>
      <c r="J453" s="3" t="str">
        <f>IFERROR(INDEX('Registered Organisation'!$B$4:$B$1048576,MATCH(ROWS('Registered Organisation'!$I$4:$I453),'Registered Organisation'!$I$4:$I$1048576,0)),"
Not registered under the scheme")</f>
        <v xml:space="preserve">
Not registered under the scheme</v>
      </c>
      <c r="Q453" s="71"/>
      <c r="R453" s="71"/>
    </row>
    <row r="454" spans="1:18" s="3" customFormat="1" ht="20.100000000000001" customHeight="1" x14ac:dyDescent="0.25">
      <c r="A454" s="85">
        <v>451</v>
      </c>
      <c r="B454" s="1" t="s">
        <v>795</v>
      </c>
      <c r="C454" s="1" t="s">
        <v>796</v>
      </c>
      <c r="D454" s="76" t="s">
        <v>1458</v>
      </c>
      <c r="E454" s="3">
        <f>IF('Commission Search Engine'!$C$10="",0,--ISNUMBER(SEARCH('Commission Search Engine'!$C$10,'Registered Organisation'!C454)))</f>
        <v>0</v>
      </c>
      <c r="F454" s="3" t="str">
        <f>IF('Registered Organisation'!E454=1,COUNTIF('Registered Organisation'!$E$4:$E454,1),"")</f>
        <v/>
      </c>
      <c r="G454" s="3" t="str">
        <f>IFERROR(INDEX('Registered Organisation'!$C$4:$C$1048576,MATCH(ROWS('Registered Organisation'!$F$4:$F454),'Registered Organisation'!$F$4:$F$1048576,0)),"
Not registered under the scheme")</f>
        <v xml:space="preserve">
Not registered under the scheme</v>
      </c>
      <c r="H454" s="3">
        <f>IF('Commission Search Engine'!$C$18="",0,--ISNUMBER(SEARCH('Commission Search Engine'!$C$18,'Registered Organisation'!B454)))</f>
        <v>0</v>
      </c>
      <c r="I454" s="3" t="str">
        <f>IF(H454=1,COUNTIF('Registered Organisation'!$H$4:$H454,1),"")</f>
        <v/>
      </c>
      <c r="J454" s="3" t="str">
        <f>IFERROR(INDEX('Registered Organisation'!$B$4:$B$1048576,MATCH(ROWS('Registered Organisation'!$I$4:$I454),'Registered Organisation'!$I$4:$I$1048576,0)),"
Not registered under the scheme")</f>
        <v xml:space="preserve">
Not registered under the scheme</v>
      </c>
      <c r="Q454" s="71"/>
      <c r="R454" s="71"/>
    </row>
    <row r="455" spans="1:18" s="3" customFormat="1" ht="20.100000000000001" customHeight="1" x14ac:dyDescent="0.25">
      <c r="A455" s="85">
        <v>452</v>
      </c>
      <c r="B455" s="1" t="s">
        <v>822</v>
      </c>
      <c r="C455" s="1" t="s">
        <v>1404</v>
      </c>
      <c r="D455" s="76" t="s">
        <v>1457</v>
      </c>
      <c r="E455" s="3">
        <f>IF('Commission Search Engine'!$C$10="",0,--ISNUMBER(SEARCH('Commission Search Engine'!$C$10,'Registered Organisation'!C455)))</f>
        <v>0</v>
      </c>
      <c r="F455" s="3" t="str">
        <f>IF('Registered Organisation'!E455=1,COUNTIF('Registered Organisation'!$E$4:$E455,1),"")</f>
        <v/>
      </c>
      <c r="G455" s="3" t="str">
        <f>IFERROR(INDEX('Registered Organisation'!$C$4:$C$1048576,MATCH(ROWS('Registered Organisation'!$F$4:$F455),'Registered Organisation'!$F$4:$F$1048576,0)),"
Not registered under the scheme")</f>
        <v xml:space="preserve">
Not registered under the scheme</v>
      </c>
      <c r="H455" s="3">
        <f>IF('Commission Search Engine'!$C$18="",0,--ISNUMBER(SEARCH('Commission Search Engine'!$C$18,'Registered Organisation'!B455)))</f>
        <v>0</v>
      </c>
      <c r="I455" s="3" t="str">
        <f>IF(H455=1,COUNTIF('Registered Organisation'!$H$4:$H455,1),"")</f>
        <v/>
      </c>
      <c r="J455" s="3" t="str">
        <f>IFERROR(INDEX('Registered Organisation'!$B$4:$B$1048576,MATCH(ROWS('Registered Organisation'!$I$4:$I455),'Registered Organisation'!$I$4:$I$1048576,0)),"
Not registered under the scheme")</f>
        <v xml:space="preserve">
Not registered under the scheme</v>
      </c>
      <c r="Q455" s="71"/>
      <c r="R455" s="71"/>
    </row>
    <row r="456" spans="1:18" s="3" customFormat="1" ht="20.100000000000001" customHeight="1" x14ac:dyDescent="0.25">
      <c r="A456" s="85">
        <v>453</v>
      </c>
      <c r="B456" s="1" t="s">
        <v>797</v>
      </c>
      <c r="C456" s="1" t="s">
        <v>798</v>
      </c>
      <c r="D456" s="76" t="s">
        <v>1457</v>
      </c>
      <c r="E456" s="3">
        <f>IF('Commission Search Engine'!$C$10="",0,--ISNUMBER(SEARCH('Commission Search Engine'!$C$10,'Registered Organisation'!C456)))</f>
        <v>0</v>
      </c>
      <c r="F456" s="3" t="str">
        <f>IF('Registered Organisation'!E456=1,COUNTIF('Registered Organisation'!$E$4:$E456,1),"")</f>
        <v/>
      </c>
      <c r="G456" s="3" t="str">
        <f>IFERROR(INDEX('Registered Organisation'!$C$4:$C$1048576,MATCH(ROWS('Registered Organisation'!$F$4:$F456),'Registered Organisation'!$F$4:$F$1048576,0)),"
Not registered under the scheme")</f>
        <v xml:space="preserve">
Not registered under the scheme</v>
      </c>
      <c r="H456" s="3">
        <f>IF('Commission Search Engine'!$C$18="",0,--ISNUMBER(SEARCH('Commission Search Engine'!$C$18,'Registered Organisation'!B456)))</f>
        <v>0</v>
      </c>
      <c r="I456" s="3" t="str">
        <f>IF(H456=1,COUNTIF('Registered Organisation'!$H$4:$H456,1),"")</f>
        <v/>
      </c>
      <c r="J456" s="3" t="str">
        <f>IFERROR(INDEX('Registered Organisation'!$B$4:$B$1048576,MATCH(ROWS('Registered Organisation'!$I$4:$I456),'Registered Organisation'!$I$4:$I$1048576,0)),"
Not registered under the scheme")</f>
        <v xml:space="preserve">
Not registered under the scheme</v>
      </c>
      <c r="Q456" s="71"/>
      <c r="R456" s="71"/>
    </row>
    <row r="457" spans="1:18" s="3" customFormat="1" ht="20.100000000000001" customHeight="1" x14ac:dyDescent="0.25">
      <c r="A457" s="85">
        <v>454</v>
      </c>
      <c r="B457" s="1" t="s">
        <v>799</v>
      </c>
      <c r="C457" s="1" t="s">
        <v>800</v>
      </c>
      <c r="D457" s="76" t="s">
        <v>1457</v>
      </c>
      <c r="E457" s="3">
        <f>IF('Commission Search Engine'!$C$10="",0,--ISNUMBER(SEARCH('Commission Search Engine'!$C$10,'Registered Organisation'!C457)))</f>
        <v>0</v>
      </c>
      <c r="F457" s="3" t="str">
        <f>IF('Registered Organisation'!E457=1,COUNTIF('Registered Organisation'!$E$4:$E457,1),"")</f>
        <v/>
      </c>
      <c r="G457" s="3" t="str">
        <f>IFERROR(INDEX('Registered Organisation'!$C$4:$C$1048576,MATCH(ROWS('Registered Organisation'!$F$4:$F457),'Registered Organisation'!$F$4:$F$1048576,0)),"
Not registered under the scheme")</f>
        <v xml:space="preserve">
Not registered under the scheme</v>
      </c>
      <c r="H457" s="3">
        <f>IF('Commission Search Engine'!$C$18="",0,--ISNUMBER(SEARCH('Commission Search Engine'!$C$18,'Registered Organisation'!B457)))</f>
        <v>0</v>
      </c>
      <c r="I457" s="3" t="str">
        <f>IF(H457=1,COUNTIF('Registered Organisation'!$H$4:$H457,1),"")</f>
        <v/>
      </c>
      <c r="J457" s="3" t="str">
        <f>IFERROR(INDEX('Registered Organisation'!$B$4:$B$1048576,MATCH(ROWS('Registered Organisation'!$I$4:$I457),'Registered Organisation'!$I$4:$I$1048576,0)),"
Not registered under the scheme")</f>
        <v xml:space="preserve">
Not registered under the scheme</v>
      </c>
      <c r="Q457" s="71"/>
      <c r="R457" s="71"/>
    </row>
    <row r="458" spans="1:18" s="3" customFormat="1" ht="20.100000000000001" customHeight="1" x14ac:dyDescent="0.25">
      <c r="A458" s="85">
        <v>455</v>
      </c>
      <c r="B458" s="1" t="s">
        <v>1243</v>
      </c>
      <c r="C458" s="1" t="s">
        <v>1271</v>
      </c>
      <c r="D458" s="76" t="s">
        <v>1457</v>
      </c>
      <c r="E458" s="3">
        <f>IF('Commission Search Engine'!$C$10="",0,--ISNUMBER(SEARCH('Commission Search Engine'!$C$10,'Registered Organisation'!C458)))</f>
        <v>0</v>
      </c>
      <c r="F458" s="3" t="str">
        <f>IF('Registered Organisation'!E458=1,COUNTIF('Registered Organisation'!$E$4:$E458,1),"")</f>
        <v/>
      </c>
      <c r="G458" s="3" t="str">
        <f>IFERROR(INDEX('Registered Organisation'!$C$4:$C$1048576,MATCH(ROWS('Registered Organisation'!$F$4:$F458),'Registered Organisation'!$F$4:$F$1048576,0)),"
Not registered under the scheme")</f>
        <v xml:space="preserve">
Not registered under the scheme</v>
      </c>
      <c r="H458" s="3">
        <f>IF('Commission Search Engine'!$C$18="",0,--ISNUMBER(SEARCH('Commission Search Engine'!$C$18,'Registered Organisation'!B458)))</f>
        <v>0</v>
      </c>
      <c r="I458" s="3" t="str">
        <f>IF(H458=1,COUNTIF('Registered Organisation'!$H$4:$H458,1),"")</f>
        <v/>
      </c>
      <c r="J458" s="3" t="str">
        <f>IFERROR(INDEX('Registered Organisation'!$B$4:$B$1048576,MATCH(ROWS('Registered Organisation'!$I$4:$I458),'Registered Organisation'!$I$4:$I$1048576,0)),"
Not registered under the scheme")</f>
        <v xml:space="preserve">
Not registered under the scheme</v>
      </c>
      <c r="Q458" s="71"/>
      <c r="R458" s="71"/>
    </row>
    <row r="459" spans="1:18" s="3" customFormat="1" ht="20.100000000000001" customHeight="1" x14ac:dyDescent="0.25">
      <c r="A459" s="85">
        <v>456</v>
      </c>
      <c r="B459" s="1" t="s">
        <v>803</v>
      </c>
      <c r="C459" s="1" t="s">
        <v>804</v>
      </c>
      <c r="D459" s="76" t="s">
        <v>1457</v>
      </c>
      <c r="E459" s="3">
        <f>IF('Commission Search Engine'!$C$10="",0,--ISNUMBER(SEARCH('Commission Search Engine'!$C$10,'Registered Organisation'!C459)))</f>
        <v>0</v>
      </c>
      <c r="F459" s="3" t="str">
        <f>IF('Registered Organisation'!E459=1,COUNTIF('Registered Organisation'!$E$4:$E459,1),"")</f>
        <v/>
      </c>
      <c r="G459" s="3" t="str">
        <f>IFERROR(INDEX('Registered Organisation'!$C$4:$C$1048576,MATCH(ROWS('Registered Organisation'!$F$4:$F459),'Registered Organisation'!$F$4:$F$1048576,0)),"
Not registered under the scheme")</f>
        <v xml:space="preserve">
Not registered under the scheme</v>
      </c>
      <c r="H459" s="3">
        <f>IF('Commission Search Engine'!$C$18="",0,--ISNUMBER(SEARCH('Commission Search Engine'!$C$18,'Registered Organisation'!B459)))</f>
        <v>0</v>
      </c>
      <c r="I459" s="3" t="str">
        <f>IF(H459=1,COUNTIF('Registered Organisation'!$H$4:$H459,1),"")</f>
        <v/>
      </c>
      <c r="J459" s="3" t="str">
        <f>IFERROR(INDEX('Registered Organisation'!$B$4:$B$1048576,MATCH(ROWS('Registered Organisation'!$I$4:$I459),'Registered Organisation'!$I$4:$I$1048576,0)),"
Not registered under the scheme")</f>
        <v xml:space="preserve">
Not registered under the scheme</v>
      </c>
      <c r="Q459" s="71"/>
      <c r="R459" s="71"/>
    </row>
    <row r="460" spans="1:18" s="3" customFormat="1" ht="20.100000000000001" customHeight="1" x14ac:dyDescent="0.25">
      <c r="A460" s="85">
        <v>457</v>
      </c>
      <c r="B460" s="1" t="s">
        <v>729</v>
      </c>
      <c r="C460" s="1" t="s">
        <v>1452</v>
      </c>
      <c r="D460" s="76" t="s">
        <v>1457</v>
      </c>
      <c r="E460" s="3">
        <f>IF('Commission Search Engine'!$C$10="",0,--ISNUMBER(SEARCH('Commission Search Engine'!$C$10,'Registered Organisation'!C460)))</f>
        <v>0</v>
      </c>
      <c r="F460" s="3" t="str">
        <f>IF('Registered Organisation'!E460=1,COUNTIF('Registered Organisation'!$E$4:$E460,1),"")</f>
        <v/>
      </c>
      <c r="G460" s="3" t="str">
        <f>IFERROR(INDEX('Registered Organisation'!$C$4:$C$1048576,MATCH(ROWS('Registered Organisation'!$F$4:$F460),'Registered Organisation'!$F$4:$F$1048576,0)),"
Not registered under the scheme")</f>
        <v xml:space="preserve">
Not registered under the scheme</v>
      </c>
      <c r="H460" s="3">
        <f>IF('Commission Search Engine'!$C$18="",0,--ISNUMBER(SEARCH('Commission Search Engine'!$C$18,'Registered Organisation'!B460)))</f>
        <v>0</v>
      </c>
      <c r="I460" s="3" t="str">
        <f>IF(H460=1,COUNTIF('Registered Organisation'!$H$4:$H460,1),"")</f>
        <v/>
      </c>
      <c r="J460" s="3" t="str">
        <f>IFERROR(INDEX('Registered Organisation'!$B$4:$B$1048576,MATCH(ROWS('Registered Organisation'!$I$4:$I460),'Registered Organisation'!$I$4:$I$1048576,0)),"
Not registered under the scheme")</f>
        <v xml:space="preserve">
Not registered under the scheme</v>
      </c>
      <c r="Q460" s="71"/>
      <c r="R460" s="71"/>
    </row>
    <row r="461" spans="1:18" s="3" customFormat="1" ht="20.100000000000001" customHeight="1" x14ac:dyDescent="0.25">
      <c r="A461" s="85">
        <v>458</v>
      </c>
      <c r="B461" s="1" t="s">
        <v>805</v>
      </c>
      <c r="C461" s="1" t="s">
        <v>806</v>
      </c>
      <c r="D461" s="76" t="s">
        <v>1457</v>
      </c>
      <c r="E461" s="3">
        <f>IF('Commission Search Engine'!$C$10="",0,--ISNUMBER(SEARCH('Commission Search Engine'!$C$10,'Registered Organisation'!C461)))</f>
        <v>0</v>
      </c>
      <c r="F461" s="3" t="str">
        <f>IF('Registered Organisation'!E461=1,COUNTIF('Registered Organisation'!$E$4:$E461,1),"")</f>
        <v/>
      </c>
      <c r="G461" s="3" t="str">
        <f>IFERROR(INDEX('Registered Organisation'!$C$4:$C$1048576,MATCH(ROWS('Registered Organisation'!$F$4:$F461),'Registered Organisation'!$F$4:$F$1048576,0)),"
Not registered under the scheme")</f>
        <v xml:space="preserve">
Not registered under the scheme</v>
      </c>
      <c r="H461" s="3">
        <f>IF('Commission Search Engine'!$C$18="",0,--ISNUMBER(SEARCH('Commission Search Engine'!$C$18,'Registered Organisation'!B461)))</f>
        <v>0</v>
      </c>
      <c r="I461" s="3" t="str">
        <f>IF(H461=1,COUNTIF('Registered Organisation'!$H$4:$H461,1),"")</f>
        <v/>
      </c>
      <c r="J461" s="3" t="str">
        <f>IFERROR(INDEX('Registered Organisation'!$B$4:$B$1048576,MATCH(ROWS('Registered Organisation'!$I$4:$I461),'Registered Organisation'!$I$4:$I$1048576,0)),"
Not registered under the scheme")</f>
        <v xml:space="preserve">
Not registered under the scheme</v>
      </c>
      <c r="Q461" s="71"/>
      <c r="R461" s="71"/>
    </row>
    <row r="462" spans="1:18" s="3" customFormat="1" ht="20.100000000000001" customHeight="1" x14ac:dyDescent="0.25">
      <c r="A462" s="85">
        <v>459</v>
      </c>
      <c r="B462" s="1" t="s">
        <v>807</v>
      </c>
      <c r="C462" s="1" t="s">
        <v>808</v>
      </c>
      <c r="D462" s="76" t="s">
        <v>1457</v>
      </c>
      <c r="E462" s="3">
        <f>IF('Commission Search Engine'!$C$10="",0,--ISNUMBER(SEARCH('Commission Search Engine'!$C$10,'Registered Organisation'!C462)))</f>
        <v>0</v>
      </c>
      <c r="F462" s="3" t="str">
        <f>IF('Registered Organisation'!E462=1,COUNTIF('Registered Organisation'!$E$4:$E462,1),"")</f>
        <v/>
      </c>
      <c r="G462" s="3" t="str">
        <f>IFERROR(INDEX('Registered Organisation'!$C$4:$C$1048576,MATCH(ROWS('Registered Organisation'!$F$4:$F462),'Registered Organisation'!$F$4:$F$1048576,0)),"
Not registered under the scheme")</f>
        <v xml:space="preserve">
Not registered under the scheme</v>
      </c>
      <c r="H462" s="3">
        <f>IF('Commission Search Engine'!$C$18="",0,--ISNUMBER(SEARCH('Commission Search Engine'!$C$18,'Registered Organisation'!B462)))</f>
        <v>0</v>
      </c>
      <c r="I462" s="3" t="str">
        <f>IF(H462=1,COUNTIF('Registered Organisation'!$H$4:$H462,1),"")</f>
        <v/>
      </c>
      <c r="J462" s="3" t="str">
        <f>IFERROR(INDEX('Registered Organisation'!$B$4:$B$1048576,MATCH(ROWS('Registered Organisation'!$I$4:$I462),'Registered Organisation'!$I$4:$I$1048576,0)),"
Not registered under the scheme")</f>
        <v xml:space="preserve">
Not registered under the scheme</v>
      </c>
      <c r="Q462" s="71"/>
      <c r="R462" s="71"/>
    </row>
    <row r="463" spans="1:18" s="3" customFormat="1" ht="20.100000000000001" customHeight="1" x14ac:dyDescent="0.25">
      <c r="A463" s="85">
        <v>460</v>
      </c>
      <c r="B463" s="1" t="s">
        <v>809</v>
      </c>
      <c r="C463" s="1" t="s">
        <v>810</v>
      </c>
      <c r="D463" s="76" t="s">
        <v>1457</v>
      </c>
      <c r="E463" s="3">
        <f>IF('Commission Search Engine'!$C$10="",0,--ISNUMBER(SEARCH('Commission Search Engine'!$C$10,'Registered Organisation'!C463)))</f>
        <v>0</v>
      </c>
      <c r="F463" s="3" t="str">
        <f>IF('Registered Organisation'!E463=1,COUNTIF('Registered Organisation'!$E$4:$E463,1),"")</f>
        <v/>
      </c>
      <c r="G463" s="3" t="str">
        <f>IFERROR(INDEX('Registered Organisation'!$C$4:$C$1048576,MATCH(ROWS('Registered Organisation'!$F$4:$F463),'Registered Organisation'!$F$4:$F$1048576,0)),"
Not registered under the scheme")</f>
        <v xml:space="preserve">
Not registered under the scheme</v>
      </c>
      <c r="H463" s="3">
        <f>IF('Commission Search Engine'!$C$18="",0,--ISNUMBER(SEARCH('Commission Search Engine'!$C$18,'Registered Organisation'!B463)))</f>
        <v>0</v>
      </c>
      <c r="I463" s="3" t="str">
        <f>IF(H463=1,COUNTIF('Registered Organisation'!$H$4:$H463,1),"")</f>
        <v/>
      </c>
      <c r="J463" s="3" t="str">
        <f>IFERROR(INDEX('Registered Organisation'!$B$4:$B$1048576,MATCH(ROWS('Registered Organisation'!$I$4:$I463),'Registered Organisation'!$I$4:$I$1048576,0)),"
Not registered under the scheme")</f>
        <v xml:space="preserve">
Not registered under the scheme</v>
      </c>
      <c r="Q463" s="71"/>
      <c r="R463" s="71"/>
    </row>
    <row r="464" spans="1:18" s="3" customFormat="1" ht="20.100000000000001" customHeight="1" x14ac:dyDescent="0.25">
      <c r="A464" s="85">
        <v>461</v>
      </c>
      <c r="B464" s="1" t="s">
        <v>811</v>
      </c>
      <c r="C464" s="1" t="s">
        <v>812</v>
      </c>
      <c r="D464" s="76" t="s">
        <v>1457</v>
      </c>
      <c r="E464" s="3">
        <f>IF('Commission Search Engine'!$C$10="",0,--ISNUMBER(SEARCH('Commission Search Engine'!$C$10,'Registered Organisation'!C464)))</f>
        <v>0</v>
      </c>
      <c r="F464" s="3" t="str">
        <f>IF('Registered Organisation'!E464=1,COUNTIF('Registered Organisation'!$E$4:$E464,1),"")</f>
        <v/>
      </c>
      <c r="G464" s="3" t="str">
        <f>IFERROR(INDEX('Registered Organisation'!$C$4:$C$1048576,MATCH(ROWS('Registered Organisation'!$F$4:$F464),'Registered Organisation'!$F$4:$F$1048576,0)),"
Not registered under the scheme")</f>
        <v xml:space="preserve">
Not registered under the scheme</v>
      </c>
      <c r="H464" s="3">
        <f>IF('Commission Search Engine'!$C$18="",0,--ISNUMBER(SEARCH('Commission Search Engine'!$C$18,'Registered Organisation'!B464)))</f>
        <v>0</v>
      </c>
      <c r="I464" s="3" t="str">
        <f>IF(H464=1,COUNTIF('Registered Organisation'!$H$4:$H464,1),"")</f>
        <v/>
      </c>
      <c r="J464" s="3" t="str">
        <f>IFERROR(INDEX('Registered Organisation'!$B$4:$B$1048576,MATCH(ROWS('Registered Organisation'!$I$4:$I464),'Registered Organisation'!$I$4:$I$1048576,0)),"
Not registered under the scheme")</f>
        <v xml:space="preserve">
Not registered under the scheme</v>
      </c>
      <c r="Q464" s="71"/>
      <c r="R464" s="71"/>
    </row>
    <row r="465" spans="1:18" s="3" customFormat="1" ht="20.100000000000001" customHeight="1" x14ac:dyDescent="0.25">
      <c r="A465" s="85">
        <v>462</v>
      </c>
      <c r="B465" s="1" t="s">
        <v>813</v>
      </c>
      <c r="C465" s="1" t="s">
        <v>814</v>
      </c>
      <c r="D465" s="76" t="s">
        <v>1457</v>
      </c>
      <c r="E465" s="3">
        <f>IF('Commission Search Engine'!$C$10="",0,--ISNUMBER(SEARCH('Commission Search Engine'!$C$10,'Registered Organisation'!C465)))</f>
        <v>0</v>
      </c>
      <c r="F465" s="3" t="str">
        <f>IF('Registered Organisation'!E465=1,COUNTIF('Registered Organisation'!$E$4:$E465,1),"")</f>
        <v/>
      </c>
      <c r="G465" s="3" t="str">
        <f>IFERROR(INDEX('Registered Organisation'!$C$4:$C$1048576,MATCH(ROWS('Registered Organisation'!$F$4:$F465),'Registered Organisation'!$F$4:$F$1048576,0)),"
Not registered under the scheme")</f>
        <v xml:space="preserve">
Not registered under the scheme</v>
      </c>
      <c r="H465" s="3">
        <f>IF('Commission Search Engine'!$C$18="",0,--ISNUMBER(SEARCH('Commission Search Engine'!$C$18,'Registered Organisation'!B465)))</f>
        <v>0</v>
      </c>
      <c r="I465" s="3" t="str">
        <f>IF(H465=1,COUNTIF('Registered Organisation'!$H$4:$H465,1),"")</f>
        <v/>
      </c>
      <c r="J465" s="3" t="str">
        <f>IFERROR(INDEX('Registered Organisation'!$B$4:$B$1048576,MATCH(ROWS('Registered Organisation'!$I$4:$I465),'Registered Organisation'!$I$4:$I$1048576,0)),"
Not registered under the scheme")</f>
        <v xml:space="preserve">
Not registered under the scheme</v>
      </c>
      <c r="Q465" s="71"/>
      <c r="R465" s="71"/>
    </row>
    <row r="466" spans="1:18" s="3" customFormat="1" ht="20.100000000000001" customHeight="1" x14ac:dyDescent="0.25">
      <c r="A466" s="85">
        <v>463</v>
      </c>
      <c r="B466" s="1" t="s">
        <v>815</v>
      </c>
      <c r="C466" s="1" t="s">
        <v>1365</v>
      </c>
      <c r="D466" s="76" t="s">
        <v>1457</v>
      </c>
      <c r="E466" s="3">
        <f>IF('Commission Search Engine'!$C$10="",0,--ISNUMBER(SEARCH('Commission Search Engine'!$C$10,'Registered Organisation'!C466)))</f>
        <v>0</v>
      </c>
      <c r="F466" s="3" t="str">
        <f>IF('Registered Organisation'!E466=1,COUNTIF('Registered Organisation'!$E$4:$E466,1),"")</f>
        <v/>
      </c>
      <c r="G466" s="3" t="str">
        <f>IFERROR(INDEX('Registered Organisation'!$C$4:$C$1048576,MATCH(ROWS('Registered Organisation'!$F$4:$F466),'Registered Organisation'!$F$4:$F$1048576,0)),"
Not registered under the scheme")</f>
        <v xml:space="preserve">
Not registered under the scheme</v>
      </c>
      <c r="H466" s="3">
        <f>IF('Commission Search Engine'!$C$18="",0,--ISNUMBER(SEARCH('Commission Search Engine'!$C$18,'Registered Organisation'!B466)))</f>
        <v>0</v>
      </c>
      <c r="I466" s="3" t="str">
        <f>IF(H466=1,COUNTIF('Registered Organisation'!$H$4:$H466,1),"")</f>
        <v/>
      </c>
      <c r="J466" s="3" t="str">
        <f>IFERROR(INDEX('Registered Organisation'!$B$4:$B$1048576,MATCH(ROWS('Registered Organisation'!$I$4:$I466),'Registered Organisation'!$I$4:$I$1048576,0)),"
Not registered under the scheme")</f>
        <v xml:space="preserve">
Not registered under the scheme</v>
      </c>
      <c r="Q466" s="71"/>
      <c r="R466" s="71"/>
    </row>
    <row r="467" spans="1:18" s="3" customFormat="1" ht="20.100000000000001" customHeight="1" x14ac:dyDescent="0.25">
      <c r="A467" s="85">
        <v>464</v>
      </c>
      <c r="B467" s="1" t="s">
        <v>816</v>
      </c>
      <c r="C467" s="1" t="s">
        <v>817</v>
      </c>
      <c r="D467" s="76" t="s">
        <v>1457</v>
      </c>
      <c r="E467" s="3">
        <f>IF('Commission Search Engine'!$C$10="",0,--ISNUMBER(SEARCH('Commission Search Engine'!$C$10,'Registered Organisation'!C467)))</f>
        <v>0</v>
      </c>
      <c r="F467" s="3" t="str">
        <f>IF('Registered Organisation'!E467=1,COUNTIF('Registered Organisation'!$E$4:$E467,1),"")</f>
        <v/>
      </c>
      <c r="G467" s="3" t="str">
        <f>IFERROR(INDEX('Registered Organisation'!$C$4:$C$1048576,MATCH(ROWS('Registered Organisation'!$F$4:$F467),'Registered Organisation'!$F$4:$F$1048576,0)),"
Not registered under the scheme")</f>
        <v xml:space="preserve">
Not registered under the scheme</v>
      </c>
      <c r="H467" s="3">
        <f>IF('Commission Search Engine'!$C$18="",0,--ISNUMBER(SEARCH('Commission Search Engine'!$C$18,'Registered Organisation'!B467)))</f>
        <v>0</v>
      </c>
      <c r="I467" s="3" t="str">
        <f>IF(H467=1,COUNTIF('Registered Organisation'!$H$4:$H467,1),"")</f>
        <v/>
      </c>
      <c r="J467" s="3" t="str">
        <f>IFERROR(INDEX('Registered Organisation'!$B$4:$B$1048576,MATCH(ROWS('Registered Organisation'!$I$4:$I467),'Registered Organisation'!$I$4:$I$1048576,0)),"
Not registered under the scheme")</f>
        <v xml:space="preserve">
Not registered under the scheme</v>
      </c>
      <c r="Q467" s="71"/>
      <c r="R467" s="71"/>
    </row>
    <row r="468" spans="1:18" s="3" customFormat="1" ht="20.100000000000001" customHeight="1" x14ac:dyDescent="0.25">
      <c r="A468" s="85">
        <v>465</v>
      </c>
      <c r="B468" s="1" t="s">
        <v>818</v>
      </c>
      <c r="C468" s="1" t="s">
        <v>819</v>
      </c>
      <c r="D468" s="76" t="s">
        <v>1457</v>
      </c>
      <c r="E468" s="3">
        <f>IF('Commission Search Engine'!$C$10="",0,--ISNUMBER(SEARCH('Commission Search Engine'!$C$10,'Registered Organisation'!C468)))</f>
        <v>0</v>
      </c>
      <c r="F468" s="3" t="str">
        <f>IF('Registered Organisation'!E468=1,COUNTIF('Registered Organisation'!$E$4:$E468,1),"")</f>
        <v/>
      </c>
      <c r="G468" s="3" t="str">
        <f>IFERROR(INDEX('Registered Organisation'!$C$4:$C$1048576,MATCH(ROWS('Registered Organisation'!$F$4:$F468),'Registered Organisation'!$F$4:$F$1048576,0)),"
Not registered under the scheme")</f>
        <v xml:space="preserve">
Not registered under the scheme</v>
      </c>
      <c r="H468" s="3">
        <f>IF('Commission Search Engine'!$C$18="",0,--ISNUMBER(SEARCH('Commission Search Engine'!$C$18,'Registered Organisation'!B468)))</f>
        <v>0</v>
      </c>
      <c r="I468" s="3" t="str">
        <f>IF(H468=1,COUNTIF('Registered Organisation'!$H$4:$H468,1),"")</f>
        <v/>
      </c>
      <c r="J468" s="3" t="str">
        <f>IFERROR(INDEX('Registered Organisation'!$B$4:$B$1048576,MATCH(ROWS('Registered Organisation'!$I$4:$I468),'Registered Organisation'!$I$4:$I$1048576,0)),"
Not registered under the scheme")</f>
        <v xml:space="preserve">
Not registered under the scheme</v>
      </c>
      <c r="Q468" s="71"/>
      <c r="R468" s="71"/>
    </row>
    <row r="469" spans="1:18" s="3" customFormat="1" ht="20.100000000000001" customHeight="1" x14ac:dyDescent="0.25">
      <c r="A469" s="85">
        <v>466</v>
      </c>
      <c r="B469" s="1" t="s">
        <v>820</v>
      </c>
      <c r="C469" s="1" t="s">
        <v>821</v>
      </c>
      <c r="D469" s="76" t="s">
        <v>1457</v>
      </c>
      <c r="E469" s="3">
        <f>IF('Commission Search Engine'!$C$10="",0,--ISNUMBER(SEARCH('Commission Search Engine'!$C$10,'Registered Organisation'!C469)))</f>
        <v>0</v>
      </c>
      <c r="F469" s="3" t="str">
        <f>IF('Registered Organisation'!E469=1,COUNTIF('Registered Organisation'!$E$4:$E469,1),"")</f>
        <v/>
      </c>
      <c r="G469" s="3" t="str">
        <f>IFERROR(INDEX('Registered Organisation'!$C$4:$C$1048576,MATCH(ROWS('Registered Organisation'!$F$4:$F469),'Registered Organisation'!$F$4:$F$1048576,0)),"
Not registered under the scheme")</f>
        <v xml:space="preserve">
Not registered under the scheme</v>
      </c>
      <c r="H469" s="3">
        <f>IF('Commission Search Engine'!$C$18="",0,--ISNUMBER(SEARCH('Commission Search Engine'!$C$18,'Registered Organisation'!B469)))</f>
        <v>0</v>
      </c>
      <c r="I469" s="3" t="str">
        <f>IF(H469=1,COUNTIF('Registered Organisation'!$H$4:$H469,1),"")</f>
        <v/>
      </c>
      <c r="J469" s="3" t="str">
        <f>IFERROR(INDEX('Registered Organisation'!$B$4:$B$1048576,MATCH(ROWS('Registered Organisation'!$I$4:$I469),'Registered Organisation'!$I$4:$I$1048576,0)),"
Not registered under the scheme")</f>
        <v xml:space="preserve">
Not registered under the scheme</v>
      </c>
      <c r="Q469" s="71"/>
      <c r="R469" s="71"/>
    </row>
    <row r="470" spans="1:18" s="3" customFormat="1" ht="20.100000000000001" customHeight="1" x14ac:dyDescent="0.25">
      <c r="A470" s="85">
        <v>467</v>
      </c>
      <c r="B470" s="1" t="s">
        <v>823</v>
      </c>
      <c r="C470" s="1" t="s">
        <v>824</v>
      </c>
      <c r="D470" s="76" t="s">
        <v>1457</v>
      </c>
      <c r="E470" s="3">
        <f>IF('Commission Search Engine'!$C$10="",0,--ISNUMBER(SEARCH('Commission Search Engine'!$C$10,'Registered Organisation'!C470)))</f>
        <v>0</v>
      </c>
      <c r="F470" s="3" t="str">
        <f>IF('Registered Organisation'!E470=1,COUNTIF('Registered Organisation'!$E$4:$E470,1),"")</f>
        <v/>
      </c>
      <c r="G470" s="3" t="str">
        <f>IFERROR(INDEX('Registered Organisation'!$C$4:$C$1048576,MATCH(ROWS('Registered Organisation'!$F$4:$F470),'Registered Organisation'!$F$4:$F$1048576,0)),"
Not registered under the scheme")</f>
        <v xml:space="preserve">
Not registered under the scheme</v>
      </c>
      <c r="H470" s="3">
        <f>IF('Commission Search Engine'!$C$18="",0,--ISNUMBER(SEARCH('Commission Search Engine'!$C$18,'Registered Organisation'!B470)))</f>
        <v>0</v>
      </c>
      <c r="I470" s="3" t="str">
        <f>IF(H470=1,COUNTIF('Registered Organisation'!$H$4:$H470,1),"")</f>
        <v/>
      </c>
      <c r="J470" s="3" t="str">
        <f>IFERROR(INDEX('Registered Organisation'!$B$4:$B$1048576,MATCH(ROWS('Registered Organisation'!$I$4:$I470),'Registered Organisation'!$I$4:$I$1048576,0)),"
Not registered under the scheme")</f>
        <v xml:space="preserve">
Not registered under the scheme</v>
      </c>
      <c r="Q470" s="71"/>
      <c r="R470" s="71"/>
    </row>
    <row r="471" spans="1:18" s="3" customFormat="1" ht="20.100000000000001" customHeight="1" x14ac:dyDescent="0.25">
      <c r="A471" s="85">
        <v>468</v>
      </c>
      <c r="B471" s="1" t="s">
        <v>825</v>
      </c>
      <c r="C471" s="1" t="s">
        <v>826</v>
      </c>
      <c r="D471" s="76" t="s">
        <v>1457</v>
      </c>
      <c r="E471" s="3">
        <f>IF('Commission Search Engine'!$C$10="",0,--ISNUMBER(SEARCH('Commission Search Engine'!$C$10,'Registered Organisation'!C471)))</f>
        <v>0</v>
      </c>
      <c r="F471" s="3" t="str">
        <f>IF('Registered Organisation'!E471=1,COUNTIF('Registered Organisation'!$E$4:$E471,1),"")</f>
        <v/>
      </c>
      <c r="G471" s="3" t="str">
        <f>IFERROR(INDEX('Registered Organisation'!$C$4:$C$1048576,MATCH(ROWS('Registered Organisation'!$F$4:$F471),'Registered Organisation'!$F$4:$F$1048576,0)),"
Not registered under the scheme")</f>
        <v xml:space="preserve">
Not registered under the scheme</v>
      </c>
      <c r="H471" s="3">
        <f>IF('Commission Search Engine'!$C$18="",0,--ISNUMBER(SEARCH('Commission Search Engine'!$C$18,'Registered Organisation'!B471)))</f>
        <v>0</v>
      </c>
      <c r="I471" s="3" t="str">
        <f>IF(H471=1,COUNTIF('Registered Organisation'!$H$4:$H471,1),"")</f>
        <v/>
      </c>
      <c r="J471" s="3" t="str">
        <f>IFERROR(INDEX('Registered Organisation'!$B$4:$B$1048576,MATCH(ROWS('Registered Organisation'!$I$4:$I471),'Registered Organisation'!$I$4:$I$1048576,0)),"
Not registered under the scheme")</f>
        <v xml:space="preserve">
Not registered under the scheme</v>
      </c>
      <c r="Q471" s="71"/>
      <c r="R471" s="71"/>
    </row>
    <row r="472" spans="1:18" s="3" customFormat="1" ht="20.100000000000001" customHeight="1" x14ac:dyDescent="0.25">
      <c r="A472" s="85">
        <v>469</v>
      </c>
      <c r="B472" s="1" t="s">
        <v>828</v>
      </c>
      <c r="C472" s="1" t="s">
        <v>829</v>
      </c>
      <c r="D472" s="76" t="s">
        <v>1457</v>
      </c>
      <c r="E472" s="3">
        <f>IF('Commission Search Engine'!$C$10="",0,--ISNUMBER(SEARCH('Commission Search Engine'!$C$10,'Registered Organisation'!C472)))</f>
        <v>0</v>
      </c>
      <c r="F472" s="3" t="str">
        <f>IF('Registered Organisation'!E472=1,COUNTIF('Registered Organisation'!$E$4:$E472,1),"")</f>
        <v/>
      </c>
      <c r="G472" s="3" t="str">
        <f>IFERROR(INDEX('Registered Organisation'!$C$4:$C$1048576,MATCH(ROWS('Registered Organisation'!$F$4:$F472),'Registered Organisation'!$F$4:$F$1048576,0)),"
Not registered under the scheme")</f>
        <v xml:space="preserve">
Not registered under the scheme</v>
      </c>
      <c r="H472" s="3">
        <f>IF('Commission Search Engine'!$C$18="",0,--ISNUMBER(SEARCH('Commission Search Engine'!$C$18,'Registered Organisation'!B472)))</f>
        <v>0</v>
      </c>
      <c r="I472" s="3" t="str">
        <f>IF(H472=1,COUNTIF('Registered Organisation'!$H$4:$H472,1),"")</f>
        <v/>
      </c>
      <c r="J472" s="3" t="str">
        <f>IFERROR(INDEX('Registered Organisation'!$B$4:$B$1048576,MATCH(ROWS('Registered Organisation'!$I$4:$I472),'Registered Organisation'!$I$4:$I$1048576,0)),"
Not registered under the scheme")</f>
        <v xml:space="preserve">
Not registered under the scheme</v>
      </c>
      <c r="Q472" s="71"/>
      <c r="R472" s="71"/>
    </row>
    <row r="473" spans="1:18" s="3" customFormat="1" ht="20.100000000000001" customHeight="1" x14ac:dyDescent="0.25">
      <c r="A473" s="85">
        <v>470</v>
      </c>
      <c r="B473" s="1" t="s">
        <v>830</v>
      </c>
      <c r="C473" s="1" t="s">
        <v>831</v>
      </c>
      <c r="D473" s="76" t="s">
        <v>1457</v>
      </c>
      <c r="E473" s="3">
        <f>IF('Commission Search Engine'!$C$10="",0,--ISNUMBER(SEARCH('Commission Search Engine'!$C$10,'Registered Organisation'!C473)))</f>
        <v>0</v>
      </c>
      <c r="F473" s="3" t="str">
        <f>IF('Registered Organisation'!E473=1,COUNTIF('Registered Organisation'!$E$4:$E473,1),"")</f>
        <v/>
      </c>
      <c r="G473" s="3" t="str">
        <f>IFERROR(INDEX('Registered Organisation'!$C$4:$C$1048576,MATCH(ROWS('Registered Organisation'!$F$4:$F473),'Registered Organisation'!$F$4:$F$1048576,0)),"
Not registered under the scheme")</f>
        <v xml:space="preserve">
Not registered under the scheme</v>
      </c>
      <c r="H473" s="3">
        <f>IF('Commission Search Engine'!$C$18="",0,--ISNUMBER(SEARCH('Commission Search Engine'!$C$18,'Registered Organisation'!B473)))</f>
        <v>0</v>
      </c>
      <c r="I473" s="3" t="str">
        <f>IF(H473=1,COUNTIF('Registered Organisation'!$H$4:$H473,1),"")</f>
        <v/>
      </c>
      <c r="J473" s="3" t="str">
        <f>IFERROR(INDEX('Registered Organisation'!$B$4:$B$1048576,MATCH(ROWS('Registered Organisation'!$I$4:$I473),'Registered Organisation'!$I$4:$I$1048576,0)),"
Not registered under the scheme")</f>
        <v xml:space="preserve">
Not registered under the scheme</v>
      </c>
      <c r="Q473" s="71"/>
      <c r="R473" s="71"/>
    </row>
    <row r="474" spans="1:18" s="3" customFormat="1" ht="20.100000000000001" customHeight="1" x14ac:dyDescent="0.25">
      <c r="A474" s="85">
        <v>471</v>
      </c>
      <c r="B474" s="1" t="s">
        <v>832</v>
      </c>
      <c r="C474" s="1" t="s">
        <v>833</v>
      </c>
      <c r="D474" s="76" t="s">
        <v>1457</v>
      </c>
      <c r="E474" s="3">
        <f>IF('Commission Search Engine'!$C$10="",0,--ISNUMBER(SEARCH('Commission Search Engine'!$C$10,'Registered Organisation'!C474)))</f>
        <v>0</v>
      </c>
      <c r="F474" s="3" t="str">
        <f>IF('Registered Organisation'!E474=1,COUNTIF('Registered Organisation'!$E$4:$E474,1),"")</f>
        <v/>
      </c>
      <c r="G474" s="3" t="str">
        <f>IFERROR(INDEX('Registered Organisation'!$C$4:$C$1048576,MATCH(ROWS('Registered Organisation'!$F$4:$F474),'Registered Organisation'!$F$4:$F$1048576,0)),"
Not registered under the scheme")</f>
        <v xml:space="preserve">
Not registered under the scheme</v>
      </c>
      <c r="H474" s="3">
        <f>IF('Commission Search Engine'!$C$18="",0,--ISNUMBER(SEARCH('Commission Search Engine'!$C$18,'Registered Organisation'!B474)))</f>
        <v>0</v>
      </c>
      <c r="I474" s="3" t="str">
        <f>IF(H474=1,COUNTIF('Registered Organisation'!$H$4:$H474,1),"")</f>
        <v/>
      </c>
      <c r="J474" s="3" t="str">
        <f>IFERROR(INDEX('Registered Organisation'!$B$4:$B$1048576,MATCH(ROWS('Registered Organisation'!$I$4:$I474),'Registered Organisation'!$I$4:$I$1048576,0)),"
Not registered under the scheme")</f>
        <v xml:space="preserve">
Not registered under the scheme</v>
      </c>
      <c r="Q474" s="71"/>
      <c r="R474" s="71"/>
    </row>
    <row r="475" spans="1:18" s="3" customFormat="1" ht="20.100000000000001" customHeight="1" x14ac:dyDescent="0.25">
      <c r="A475" s="85">
        <v>472</v>
      </c>
      <c r="B475" s="1" t="s">
        <v>834</v>
      </c>
      <c r="C475" s="1" t="s">
        <v>835</v>
      </c>
      <c r="D475" s="76" t="s">
        <v>1457</v>
      </c>
      <c r="E475" s="3">
        <f>IF('Commission Search Engine'!$C$10="",0,--ISNUMBER(SEARCH('Commission Search Engine'!$C$10,'Registered Organisation'!C475)))</f>
        <v>0</v>
      </c>
      <c r="F475" s="3" t="str">
        <f>IF('Registered Organisation'!E475=1,COUNTIF('Registered Organisation'!$E$4:$E475,1),"")</f>
        <v/>
      </c>
      <c r="G475" s="3" t="str">
        <f>IFERROR(INDEX('Registered Organisation'!$C$4:$C$1048576,MATCH(ROWS('Registered Organisation'!$F$4:$F475),'Registered Organisation'!$F$4:$F$1048576,0)),"
Not registered under the scheme")</f>
        <v xml:space="preserve">
Not registered under the scheme</v>
      </c>
      <c r="H475" s="3">
        <f>IF('Commission Search Engine'!$C$18="",0,--ISNUMBER(SEARCH('Commission Search Engine'!$C$18,'Registered Organisation'!B475)))</f>
        <v>0</v>
      </c>
      <c r="I475" s="3" t="str">
        <f>IF(H475=1,COUNTIF('Registered Organisation'!$H$4:$H475,1),"")</f>
        <v/>
      </c>
      <c r="J475" s="3" t="str">
        <f>IFERROR(INDEX('Registered Organisation'!$B$4:$B$1048576,MATCH(ROWS('Registered Organisation'!$I$4:$I475),'Registered Organisation'!$I$4:$I$1048576,0)),"
Not registered under the scheme")</f>
        <v xml:space="preserve">
Not registered under the scheme</v>
      </c>
      <c r="Q475" s="71"/>
      <c r="R475" s="71"/>
    </row>
    <row r="476" spans="1:18" s="3" customFormat="1" ht="20.100000000000001" customHeight="1" x14ac:dyDescent="0.25">
      <c r="A476" s="85">
        <v>473</v>
      </c>
      <c r="B476" s="1" t="s">
        <v>836</v>
      </c>
      <c r="C476" s="1" t="s">
        <v>837</v>
      </c>
      <c r="D476" s="76" t="s">
        <v>1457</v>
      </c>
      <c r="E476" s="3">
        <f>IF('Commission Search Engine'!$C$10="",0,--ISNUMBER(SEARCH('Commission Search Engine'!$C$10,'Registered Organisation'!C476)))</f>
        <v>0</v>
      </c>
      <c r="F476" s="3" t="str">
        <f>IF('Registered Organisation'!E476=1,COUNTIF('Registered Organisation'!$E$4:$E476,1),"")</f>
        <v/>
      </c>
      <c r="G476" s="3" t="str">
        <f>IFERROR(INDEX('Registered Organisation'!$C$4:$C$1048576,MATCH(ROWS('Registered Organisation'!$F$4:$F476),'Registered Organisation'!$F$4:$F$1048576,0)),"
Not registered under the scheme")</f>
        <v xml:space="preserve">
Not registered under the scheme</v>
      </c>
      <c r="H476" s="3">
        <f>IF('Commission Search Engine'!$C$18="",0,--ISNUMBER(SEARCH('Commission Search Engine'!$C$18,'Registered Organisation'!B476)))</f>
        <v>0</v>
      </c>
      <c r="I476" s="3" t="str">
        <f>IF(H476=1,COUNTIF('Registered Organisation'!$H$4:$H476,1),"")</f>
        <v/>
      </c>
      <c r="J476" s="3" t="str">
        <f>IFERROR(INDEX('Registered Organisation'!$B$4:$B$1048576,MATCH(ROWS('Registered Organisation'!$I$4:$I476),'Registered Organisation'!$I$4:$I$1048576,0)),"
Not registered under the scheme")</f>
        <v xml:space="preserve">
Not registered under the scheme</v>
      </c>
      <c r="Q476" s="71"/>
      <c r="R476" s="71"/>
    </row>
    <row r="477" spans="1:18" s="3" customFormat="1" ht="20.100000000000001" customHeight="1" x14ac:dyDescent="0.25">
      <c r="A477" s="85">
        <v>474</v>
      </c>
      <c r="B477" s="1" t="s">
        <v>838</v>
      </c>
      <c r="C477" s="1" t="s">
        <v>839</v>
      </c>
      <c r="D477" s="76" t="s">
        <v>1457</v>
      </c>
      <c r="E477" s="3">
        <f>IF('Commission Search Engine'!$C$10="",0,--ISNUMBER(SEARCH('Commission Search Engine'!$C$10,'Registered Organisation'!C477)))</f>
        <v>0</v>
      </c>
      <c r="F477" s="3" t="str">
        <f>IF('Registered Organisation'!E477=1,COUNTIF('Registered Organisation'!$E$4:$E477,1),"")</f>
        <v/>
      </c>
      <c r="G477" s="3" t="str">
        <f>IFERROR(INDEX('Registered Organisation'!$C$4:$C$1048576,MATCH(ROWS('Registered Organisation'!$F$4:$F477),'Registered Organisation'!$F$4:$F$1048576,0)),"
Not registered under the scheme")</f>
        <v xml:space="preserve">
Not registered under the scheme</v>
      </c>
      <c r="H477" s="3">
        <f>IF('Commission Search Engine'!$C$18="",0,--ISNUMBER(SEARCH('Commission Search Engine'!$C$18,'Registered Organisation'!B477)))</f>
        <v>0</v>
      </c>
      <c r="I477" s="3" t="str">
        <f>IF(H477=1,COUNTIF('Registered Organisation'!$H$4:$H477,1),"")</f>
        <v/>
      </c>
      <c r="J477" s="3" t="str">
        <f>IFERROR(INDEX('Registered Organisation'!$B$4:$B$1048576,MATCH(ROWS('Registered Organisation'!$I$4:$I477),'Registered Organisation'!$I$4:$I$1048576,0)),"
Not registered under the scheme")</f>
        <v xml:space="preserve">
Not registered under the scheme</v>
      </c>
      <c r="Q477" s="71"/>
      <c r="R477" s="71"/>
    </row>
    <row r="478" spans="1:18" s="3" customFormat="1" ht="20.100000000000001" customHeight="1" x14ac:dyDescent="0.25">
      <c r="A478" s="85">
        <v>475</v>
      </c>
      <c r="B478" s="1" t="s">
        <v>840</v>
      </c>
      <c r="C478" s="1" t="s">
        <v>841</v>
      </c>
      <c r="D478" s="76" t="s">
        <v>1457</v>
      </c>
      <c r="E478" s="3">
        <f>IF('Commission Search Engine'!$C$10="",0,--ISNUMBER(SEARCH('Commission Search Engine'!$C$10,'Registered Organisation'!C478)))</f>
        <v>0</v>
      </c>
      <c r="F478" s="3" t="str">
        <f>IF('Registered Organisation'!E478=1,COUNTIF('Registered Organisation'!$E$4:$E478,1),"")</f>
        <v/>
      </c>
      <c r="G478" s="3" t="str">
        <f>IFERROR(INDEX('Registered Organisation'!$C$4:$C$1048576,MATCH(ROWS('Registered Organisation'!$F$4:$F478),'Registered Organisation'!$F$4:$F$1048576,0)),"
Not registered under the scheme")</f>
        <v xml:space="preserve">
Not registered under the scheme</v>
      </c>
      <c r="H478" s="3">
        <f>IF('Commission Search Engine'!$C$18="",0,--ISNUMBER(SEARCH('Commission Search Engine'!$C$18,'Registered Organisation'!B478)))</f>
        <v>0</v>
      </c>
      <c r="I478" s="3" t="str">
        <f>IF(H478=1,COUNTIF('Registered Organisation'!$H$4:$H478,1),"")</f>
        <v/>
      </c>
      <c r="J478" s="3" t="str">
        <f>IFERROR(INDEX('Registered Organisation'!$B$4:$B$1048576,MATCH(ROWS('Registered Organisation'!$I$4:$I478),'Registered Organisation'!$I$4:$I$1048576,0)),"
Not registered under the scheme")</f>
        <v xml:space="preserve">
Not registered under the scheme</v>
      </c>
      <c r="Q478" s="71"/>
      <c r="R478" s="71"/>
    </row>
    <row r="479" spans="1:18" s="3" customFormat="1" ht="20.100000000000001" customHeight="1" x14ac:dyDescent="0.25">
      <c r="A479" s="85">
        <v>476</v>
      </c>
      <c r="B479" s="1" t="s">
        <v>842</v>
      </c>
      <c r="C479" s="1" t="s">
        <v>843</v>
      </c>
      <c r="D479" s="76" t="s">
        <v>1457</v>
      </c>
      <c r="E479" s="3">
        <f>IF('Commission Search Engine'!$C$10="",0,--ISNUMBER(SEARCH('Commission Search Engine'!$C$10,'Registered Organisation'!C479)))</f>
        <v>0</v>
      </c>
      <c r="F479" s="3" t="str">
        <f>IF('Registered Organisation'!E479=1,COUNTIF('Registered Organisation'!$E$4:$E479,1),"")</f>
        <v/>
      </c>
      <c r="G479" s="3" t="str">
        <f>IFERROR(INDEX('Registered Organisation'!$C$4:$C$1048576,MATCH(ROWS('Registered Organisation'!$F$4:$F479),'Registered Organisation'!$F$4:$F$1048576,0)),"
Not registered under the scheme")</f>
        <v xml:space="preserve">
Not registered under the scheme</v>
      </c>
      <c r="H479" s="3">
        <f>IF('Commission Search Engine'!$C$18="",0,--ISNUMBER(SEARCH('Commission Search Engine'!$C$18,'Registered Organisation'!B479)))</f>
        <v>0</v>
      </c>
      <c r="I479" s="3" t="str">
        <f>IF(H479=1,COUNTIF('Registered Organisation'!$H$4:$H479,1),"")</f>
        <v/>
      </c>
      <c r="J479" s="3" t="str">
        <f>IFERROR(INDEX('Registered Organisation'!$B$4:$B$1048576,MATCH(ROWS('Registered Organisation'!$I$4:$I479),'Registered Organisation'!$I$4:$I$1048576,0)),"
Not registered under the scheme")</f>
        <v xml:space="preserve">
Not registered under the scheme</v>
      </c>
      <c r="Q479" s="71"/>
      <c r="R479" s="71"/>
    </row>
    <row r="480" spans="1:18" s="3" customFormat="1" ht="20.100000000000001" customHeight="1" x14ac:dyDescent="0.25">
      <c r="A480" s="85">
        <v>477</v>
      </c>
      <c r="B480" s="1" t="s">
        <v>1405</v>
      </c>
      <c r="C480" s="1" t="s">
        <v>1406</v>
      </c>
      <c r="D480" s="76" t="s">
        <v>1457</v>
      </c>
      <c r="E480" s="3">
        <f>IF('Commission Search Engine'!$C$10="",0,--ISNUMBER(SEARCH('Commission Search Engine'!$C$10,'Registered Organisation'!C480)))</f>
        <v>0</v>
      </c>
      <c r="F480" s="3" t="str">
        <f>IF('Registered Organisation'!E480=1,COUNTIF('Registered Organisation'!$E$4:$E480,1),"")</f>
        <v/>
      </c>
      <c r="G480" s="3" t="str">
        <f>IFERROR(INDEX('Registered Organisation'!$C$4:$C$1048576,MATCH(ROWS('Registered Organisation'!$F$4:$F480),'Registered Organisation'!$F$4:$F$1048576,0)),"
Not registered under the scheme")</f>
        <v xml:space="preserve">
Not registered under the scheme</v>
      </c>
      <c r="H480" s="3">
        <f>IF('Commission Search Engine'!$C$18="",0,--ISNUMBER(SEARCH('Commission Search Engine'!$C$18,'Registered Organisation'!B480)))</f>
        <v>0</v>
      </c>
      <c r="I480" s="3" t="str">
        <f>IF(H480=1,COUNTIF('Registered Organisation'!$H$4:$H480,1),"")</f>
        <v/>
      </c>
      <c r="J480" s="3" t="str">
        <f>IFERROR(INDEX('Registered Organisation'!$B$4:$B$1048576,MATCH(ROWS('Registered Organisation'!$I$4:$I480),'Registered Organisation'!$I$4:$I$1048576,0)),"
Not registered under the scheme")</f>
        <v xml:space="preserve">
Not registered under the scheme</v>
      </c>
      <c r="Q480" s="71"/>
      <c r="R480" s="71"/>
    </row>
    <row r="481" spans="1:18" s="3" customFormat="1" ht="20.100000000000001" customHeight="1" x14ac:dyDescent="0.25">
      <c r="A481" s="85">
        <v>478</v>
      </c>
      <c r="B481" s="1" t="s">
        <v>844</v>
      </c>
      <c r="C481" s="1" t="s">
        <v>845</v>
      </c>
      <c r="D481" s="76" t="s">
        <v>1457</v>
      </c>
      <c r="E481" s="3">
        <f>IF('Commission Search Engine'!$C$10="",0,--ISNUMBER(SEARCH('Commission Search Engine'!$C$10,'Registered Organisation'!C481)))</f>
        <v>0</v>
      </c>
      <c r="F481" s="3" t="str">
        <f>IF('Registered Organisation'!E481=1,COUNTIF('Registered Organisation'!$E$4:$E481,1),"")</f>
        <v/>
      </c>
      <c r="G481" s="3" t="str">
        <f>IFERROR(INDEX('Registered Organisation'!$C$4:$C$1048576,MATCH(ROWS('Registered Organisation'!$F$4:$F481),'Registered Organisation'!$F$4:$F$1048576,0)),"
Not registered under the scheme")</f>
        <v xml:space="preserve">
Not registered under the scheme</v>
      </c>
      <c r="H481" s="3">
        <f>IF('Commission Search Engine'!$C$18="",0,--ISNUMBER(SEARCH('Commission Search Engine'!$C$18,'Registered Organisation'!B481)))</f>
        <v>0</v>
      </c>
      <c r="I481" s="3" t="str">
        <f>IF(H481=1,COUNTIF('Registered Organisation'!$H$4:$H481,1),"")</f>
        <v/>
      </c>
      <c r="J481" s="3" t="str">
        <f>IFERROR(INDEX('Registered Organisation'!$B$4:$B$1048576,MATCH(ROWS('Registered Organisation'!$I$4:$I481),'Registered Organisation'!$I$4:$I$1048576,0)),"
Not registered under the scheme")</f>
        <v xml:space="preserve">
Not registered under the scheme</v>
      </c>
      <c r="Q481" s="71"/>
      <c r="R481" s="71"/>
    </row>
    <row r="482" spans="1:18" s="3" customFormat="1" ht="20.100000000000001" customHeight="1" x14ac:dyDescent="0.25">
      <c r="A482" s="85">
        <v>479</v>
      </c>
      <c r="B482" s="1" t="s">
        <v>846</v>
      </c>
      <c r="C482" s="1" t="s">
        <v>847</v>
      </c>
      <c r="D482" s="76" t="s">
        <v>1457</v>
      </c>
      <c r="E482" s="3">
        <f>IF('Commission Search Engine'!$C$10="",0,--ISNUMBER(SEARCH('Commission Search Engine'!$C$10,'Registered Organisation'!C482)))</f>
        <v>0</v>
      </c>
      <c r="F482" s="3" t="str">
        <f>IF('Registered Organisation'!E482=1,COUNTIF('Registered Organisation'!$E$4:$E482,1),"")</f>
        <v/>
      </c>
      <c r="G482" s="3" t="str">
        <f>IFERROR(INDEX('Registered Organisation'!$C$4:$C$1048576,MATCH(ROWS('Registered Organisation'!$F$4:$F482),'Registered Organisation'!$F$4:$F$1048576,0)),"
Not registered under the scheme")</f>
        <v xml:space="preserve">
Not registered under the scheme</v>
      </c>
      <c r="H482" s="3">
        <f>IF('Commission Search Engine'!$C$18="",0,--ISNUMBER(SEARCH('Commission Search Engine'!$C$18,'Registered Organisation'!B482)))</f>
        <v>0</v>
      </c>
      <c r="I482" s="3" t="str">
        <f>IF(H482=1,COUNTIF('Registered Organisation'!$H$4:$H482,1),"")</f>
        <v/>
      </c>
      <c r="J482" s="3" t="str">
        <f>IFERROR(INDEX('Registered Organisation'!$B$4:$B$1048576,MATCH(ROWS('Registered Organisation'!$I$4:$I482),'Registered Organisation'!$I$4:$I$1048576,0)),"
Not registered under the scheme")</f>
        <v xml:space="preserve">
Not registered under the scheme</v>
      </c>
      <c r="Q482" s="71"/>
      <c r="R482" s="71"/>
    </row>
    <row r="483" spans="1:18" s="3" customFormat="1" ht="20.100000000000001" customHeight="1" x14ac:dyDescent="0.25">
      <c r="A483" s="85">
        <v>480</v>
      </c>
      <c r="B483" s="1" t="s">
        <v>849</v>
      </c>
      <c r="C483" s="1" t="s">
        <v>850</v>
      </c>
      <c r="D483" s="76" t="s">
        <v>1457</v>
      </c>
      <c r="E483" s="3">
        <f>IF('Commission Search Engine'!$C$10="",0,--ISNUMBER(SEARCH('Commission Search Engine'!$C$10,'Registered Organisation'!C483)))</f>
        <v>0</v>
      </c>
      <c r="F483" s="3" t="str">
        <f>IF('Registered Organisation'!E483=1,COUNTIF('Registered Organisation'!$E$4:$E483,1),"")</f>
        <v/>
      </c>
      <c r="G483" s="3" t="str">
        <f>IFERROR(INDEX('Registered Organisation'!$C$4:$C$1048576,MATCH(ROWS('Registered Organisation'!$F$4:$F483),'Registered Organisation'!$F$4:$F$1048576,0)),"
Not registered under the scheme")</f>
        <v xml:space="preserve">
Not registered under the scheme</v>
      </c>
      <c r="H483" s="3">
        <f>IF('Commission Search Engine'!$C$18="",0,--ISNUMBER(SEARCH('Commission Search Engine'!$C$18,'Registered Organisation'!B483)))</f>
        <v>0</v>
      </c>
      <c r="I483" s="3" t="str">
        <f>IF(H483=1,COUNTIF('Registered Organisation'!$H$4:$H483,1),"")</f>
        <v/>
      </c>
      <c r="J483" s="3" t="str">
        <f>IFERROR(INDEX('Registered Organisation'!$B$4:$B$1048576,MATCH(ROWS('Registered Organisation'!$I$4:$I483),'Registered Organisation'!$I$4:$I$1048576,0)),"
Not registered under the scheme")</f>
        <v xml:space="preserve">
Not registered under the scheme</v>
      </c>
      <c r="Q483" s="71"/>
      <c r="R483" s="71"/>
    </row>
    <row r="484" spans="1:18" s="3" customFormat="1" ht="20.100000000000001" customHeight="1" x14ac:dyDescent="0.25">
      <c r="A484" s="85">
        <v>481</v>
      </c>
      <c r="B484" s="1" t="s">
        <v>1244</v>
      </c>
      <c r="C484" s="1" t="s">
        <v>1272</v>
      </c>
      <c r="D484" s="76" t="s">
        <v>1457</v>
      </c>
      <c r="E484" s="3">
        <f>IF('Commission Search Engine'!$C$10="",0,--ISNUMBER(SEARCH('Commission Search Engine'!$C$10,'Registered Organisation'!C484)))</f>
        <v>0</v>
      </c>
      <c r="F484" s="3" t="str">
        <f>IF('Registered Organisation'!E484=1,COUNTIF('Registered Organisation'!$E$4:$E484,1),"")</f>
        <v/>
      </c>
      <c r="G484" s="3" t="str">
        <f>IFERROR(INDEX('Registered Organisation'!$C$4:$C$1048576,MATCH(ROWS('Registered Organisation'!$F$4:$F484),'Registered Organisation'!$F$4:$F$1048576,0)),"
Not registered under the scheme")</f>
        <v xml:space="preserve">
Not registered under the scheme</v>
      </c>
      <c r="H484" s="3">
        <f>IF('Commission Search Engine'!$C$18="",0,--ISNUMBER(SEARCH('Commission Search Engine'!$C$18,'Registered Organisation'!B484)))</f>
        <v>0</v>
      </c>
      <c r="I484" s="3" t="str">
        <f>IF(H484=1,COUNTIF('Registered Organisation'!$H$4:$H484,1),"")</f>
        <v/>
      </c>
      <c r="J484" s="3" t="str">
        <f>IFERROR(INDEX('Registered Organisation'!$B$4:$B$1048576,MATCH(ROWS('Registered Organisation'!$I$4:$I484),'Registered Organisation'!$I$4:$I$1048576,0)),"
Not registered under the scheme")</f>
        <v xml:space="preserve">
Not registered under the scheme</v>
      </c>
      <c r="Q484" s="71"/>
      <c r="R484" s="71"/>
    </row>
    <row r="485" spans="1:18" s="3" customFormat="1" ht="20.100000000000001" customHeight="1" x14ac:dyDescent="0.25">
      <c r="A485" s="85">
        <v>482</v>
      </c>
      <c r="B485" s="1" t="s">
        <v>851</v>
      </c>
      <c r="C485" s="1" t="s">
        <v>852</v>
      </c>
      <c r="D485" s="76" t="s">
        <v>1457</v>
      </c>
      <c r="E485" s="3">
        <f>IF('Commission Search Engine'!$C$10="",0,--ISNUMBER(SEARCH('Commission Search Engine'!$C$10,'Registered Organisation'!C485)))</f>
        <v>0</v>
      </c>
      <c r="F485" s="3" t="str">
        <f>IF('Registered Organisation'!E485=1,COUNTIF('Registered Organisation'!$E$4:$E485,1),"")</f>
        <v/>
      </c>
      <c r="G485" s="3" t="str">
        <f>IFERROR(INDEX('Registered Organisation'!$C$4:$C$1048576,MATCH(ROWS('Registered Organisation'!$F$4:$F485),'Registered Organisation'!$F$4:$F$1048576,0)),"
Not registered under the scheme")</f>
        <v xml:space="preserve">
Not registered under the scheme</v>
      </c>
      <c r="H485" s="3">
        <f>IF('Commission Search Engine'!$C$18="",0,--ISNUMBER(SEARCH('Commission Search Engine'!$C$18,'Registered Organisation'!B485)))</f>
        <v>0</v>
      </c>
      <c r="I485" s="3" t="str">
        <f>IF(H485=1,COUNTIF('Registered Organisation'!$H$4:$H485,1),"")</f>
        <v/>
      </c>
      <c r="J485" s="3" t="str">
        <f>IFERROR(INDEX('Registered Organisation'!$B$4:$B$1048576,MATCH(ROWS('Registered Organisation'!$I$4:$I485),'Registered Organisation'!$I$4:$I$1048576,0)),"
Not registered under the scheme")</f>
        <v xml:space="preserve">
Not registered under the scheme</v>
      </c>
      <c r="Q485" s="71"/>
      <c r="R485" s="71"/>
    </row>
    <row r="486" spans="1:18" s="3" customFormat="1" ht="20.100000000000001" customHeight="1" x14ac:dyDescent="0.25">
      <c r="A486" s="85">
        <v>483</v>
      </c>
      <c r="B486" s="1" t="s">
        <v>853</v>
      </c>
      <c r="C486" s="1" t="s">
        <v>854</v>
      </c>
      <c r="D486" s="76" t="s">
        <v>1457</v>
      </c>
      <c r="E486" s="3">
        <f>IF('Commission Search Engine'!$C$10="",0,--ISNUMBER(SEARCH('Commission Search Engine'!$C$10,'Registered Organisation'!C486)))</f>
        <v>0</v>
      </c>
      <c r="F486" s="3" t="str">
        <f>IF('Registered Organisation'!E486=1,COUNTIF('Registered Organisation'!$E$4:$E486,1),"")</f>
        <v/>
      </c>
      <c r="G486" s="3" t="str">
        <f>IFERROR(INDEX('Registered Organisation'!$C$4:$C$1048576,MATCH(ROWS('Registered Organisation'!$F$4:$F486),'Registered Organisation'!$F$4:$F$1048576,0)),"
Not registered under the scheme")</f>
        <v xml:space="preserve">
Not registered under the scheme</v>
      </c>
      <c r="H486" s="3">
        <f>IF('Commission Search Engine'!$C$18="",0,--ISNUMBER(SEARCH('Commission Search Engine'!$C$18,'Registered Organisation'!B486)))</f>
        <v>0</v>
      </c>
      <c r="I486" s="3" t="str">
        <f>IF(H486=1,COUNTIF('Registered Organisation'!$H$4:$H486,1),"")</f>
        <v/>
      </c>
      <c r="J486" s="3" t="str">
        <f>IFERROR(INDEX('Registered Organisation'!$B$4:$B$1048576,MATCH(ROWS('Registered Organisation'!$I$4:$I486),'Registered Organisation'!$I$4:$I$1048576,0)),"
Not registered under the scheme")</f>
        <v xml:space="preserve">
Not registered under the scheme</v>
      </c>
      <c r="Q486" s="71"/>
      <c r="R486" s="71"/>
    </row>
    <row r="487" spans="1:18" s="3" customFormat="1" ht="20.100000000000001" customHeight="1" x14ac:dyDescent="0.25">
      <c r="A487" s="85">
        <v>484</v>
      </c>
      <c r="B487" s="1" t="s">
        <v>855</v>
      </c>
      <c r="C487" s="1" t="s">
        <v>856</v>
      </c>
      <c r="D487" s="76" t="s">
        <v>1457</v>
      </c>
      <c r="E487" s="3">
        <f>IF('Commission Search Engine'!$C$10="",0,--ISNUMBER(SEARCH('Commission Search Engine'!$C$10,'Registered Organisation'!C487)))</f>
        <v>0</v>
      </c>
      <c r="F487" s="3" t="str">
        <f>IF('Registered Organisation'!E487=1,COUNTIF('Registered Organisation'!$E$4:$E487,1),"")</f>
        <v/>
      </c>
      <c r="G487" s="3" t="str">
        <f>IFERROR(INDEX('Registered Organisation'!$C$4:$C$1048576,MATCH(ROWS('Registered Organisation'!$F$4:$F487),'Registered Organisation'!$F$4:$F$1048576,0)),"
Not registered under the scheme")</f>
        <v xml:space="preserve">
Not registered under the scheme</v>
      </c>
      <c r="H487" s="3">
        <f>IF('Commission Search Engine'!$C$18="",0,--ISNUMBER(SEARCH('Commission Search Engine'!$C$18,'Registered Organisation'!B487)))</f>
        <v>0</v>
      </c>
      <c r="I487" s="3" t="str">
        <f>IF(H487=1,COUNTIF('Registered Organisation'!$H$4:$H487,1),"")</f>
        <v/>
      </c>
      <c r="J487" s="3" t="str">
        <f>IFERROR(INDEX('Registered Organisation'!$B$4:$B$1048576,MATCH(ROWS('Registered Organisation'!$I$4:$I487),'Registered Organisation'!$I$4:$I$1048576,0)),"
Not registered under the scheme")</f>
        <v xml:space="preserve">
Not registered under the scheme</v>
      </c>
      <c r="Q487" s="71"/>
      <c r="R487" s="71"/>
    </row>
    <row r="488" spans="1:18" s="3" customFormat="1" ht="20.100000000000001" customHeight="1" x14ac:dyDescent="0.25">
      <c r="A488" s="85">
        <v>485</v>
      </c>
      <c r="B488" s="1" t="s">
        <v>857</v>
      </c>
      <c r="C488" s="1" t="s">
        <v>858</v>
      </c>
      <c r="D488" s="76" t="s">
        <v>1457</v>
      </c>
      <c r="E488" s="3">
        <f>IF('Commission Search Engine'!$C$10="",0,--ISNUMBER(SEARCH('Commission Search Engine'!$C$10,'Registered Organisation'!C488)))</f>
        <v>0</v>
      </c>
      <c r="F488" s="3" t="str">
        <f>IF('Registered Organisation'!E488=1,COUNTIF('Registered Organisation'!$E$4:$E488,1),"")</f>
        <v/>
      </c>
      <c r="G488" s="3" t="str">
        <f>IFERROR(INDEX('Registered Organisation'!$C$4:$C$1048576,MATCH(ROWS('Registered Organisation'!$F$4:$F488),'Registered Organisation'!$F$4:$F$1048576,0)),"
Not registered under the scheme")</f>
        <v xml:space="preserve">
Not registered under the scheme</v>
      </c>
      <c r="H488" s="3">
        <f>IF('Commission Search Engine'!$C$18="",0,--ISNUMBER(SEARCH('Commission Search Engine'!$C$18,'Registered Organisation'!B488)))</f>
        <v>0</v>
      </c>
      <c r="I488" s="3" t="str">
        <f>IF(H488=1,COUNTIF('Registered Organisation'!$H$4:$H488,1),"")</f>
        <v/>
      </c>
      <c r="J488" s="3" t="str">
        <f>IFERROR(INDEX('Registered Organisation'!$B$4:$B$1048576,MATCH(ROWS('Registered Organisation'!$I$4:$I488),'Registered Organisation'!$I$4:$I$1048576,0)),"
Not registered under the scheme")</f>
        <v xml:space="preserve">
Not registered under the scheme</v>
      </c>
      <c r="Q488" s="71"/>
      <c r="R488" s="71"/>
    </row>
    <row r="489" spans="1:18" s="3" customFormat="1" ht="20.100000000000001" customHeight="1" x14ac:dyDescent="0.25">
      <c r="A489" s="85">
        <v>486</v>
      </c>
      <c r="B489" s="1" t="s">
        <v>859</v>
      </c>
      <c r="C489" s="1" t="s">
        <v>860</v>
      </c>
      <c r="D489" s="76" t="s">
        <v>1457</v>
      </c>
      <c r="E489" s="3">
        <f>IF('Commission Search Engine'!$C$10="",0,--ISNUMBER(SEARCH('Commission Search Engine'!$C$10,'Registered Organisation'!C489)))</f>
        <v>0</v>
      </c>
      <c r="F489" s="3" t="str">
        <f>IF('Registered Organisation'!E489=1,COUNTIF('Registered Organisation'!$E$4:$E489,1),"")</f>
        <v/>
      </c>
      <c r="G489" s="3" t="str">
        <f>IFERROR(INDEX('Registered Organisation'!$C$4:$C$1048576,MATCH(ROWS('Registered Organisation'!$F$4:$F489),'Registered Organisation'!$F$4:$F$1048576,0)),"
Not registered under the scheme")</f>
        <v xml:space="preserve">
Not registered under the scheme</v>
      </c>
      <c r="H489" s="3">
        <f>IF('Commission Search Engine'!$C$18="",0,--ISNUMBER(SEARCH('Commission Search Engine'!$C$18,'Registered Organisation'!B489)))</f>
        <v>0</v>
      </c>
      <c r="I489" s="3" t="str">
        <f>IF(H489=1,COUNTIF('Registered Organisation'!$H$4:$H489,1),"")</f>
        <v/>
      </c>
      <c r="J489" s="3" t="str">
        <f>IFERROR(INDEX('Registered Organisation'!$B$4:$B$1048576,MATCH(ROWS('Registered Organisation'!$I$4:$I489),'Registered Organisation'!$I$4:$I$1048576,0)),"
Not registered under the scheme")</f>
        <v xml:space="preserve">
Not registered under the scheme</v>
      </c>
      <c r="Q489" s="71"/>
      <c r="R489" s="71"/>
    </row>
    <row r="490" spans="1:18" s="3" customFormat="1" ht="20.100000000000001" customHeight="1" x14ac:dyDescent="0.25">
      <c r="A490" s="85">
        <v>487</v>
      </c>
      <c r="B490" s="1" t="s">
        <v>861</v>
      </c>
      <c r="C490" s="1" t="s">
        <v>862</v>
      </c>
      <c r="D490" s="76" t="s">
        <v>1457</v>
      </c>
      <c r="E490" s="3">
        <f>IF('Commission Search Engine'!$C$10="",0,--ISNUMBER(SEARCH('Commission Search Engine'!$C$10,'Registered Organisation'!C490)))</f>
        <v>0</v>
      </c>
      <c r="F490" s="3" t="str">
        <f>IF('Registered Organisation'!E490=1,COUNTIF('Registered Organisation'!$E$4:$E490,1),"")</f>
        <v/>
      </c>
      <c r="G490" s="3" t="str">
        <f>IFERROR(INDEX('Registered Organisation'!$C$4:$C$1048576,MATCH(ROWS('Registered Organisation'!$F$4:$F490),'Registered Organisation'!$F$4:$F$1048576,0)),"
Not registered under the scheme")</f>
        <v xml:space="preserve">
Not registered under the scheme</v>
      </c>
      <c r="H490" s="3">
        <f>IF('Commission Search Engine'!$C$18="",0,--ISNUMBER(SEARCH('Commission Search Engine'!$C$18,'Registered Organisation'!B490)))</f>
        <v>0</v>
      </c>
      <c r="I490" s="3" t="str">
        <f>IF(H490=1,COUNTIF('Registered Organisation'!$H$4:$H490,1),"")</f>
        <v/>
      </c>
      <c r="J490" s="3" t="str">
        <f>IFERROR(INDEX('Registered Organisation'!$B$4:$B$1048576,MATCH(ROWS('Registered Organisation'!$I$4:$I490),'Registered Organisation'!$I$4:$I$1048576,0)),"
Not registered under the scheme")</f>
        <v xml:space="preserve">
Not registered under the scheme</v>
      </c>
      <c r="Q490" s="71"/>
      <c r="R490" s="71"/>
    </row>
    <row r="491" spans="1:18" s="3" customFormat="1" ht="20.100000000000001" customHeight="1" x14ac:dyDescent="0.25">
      <c r="A491" s="85">
        <v>488</v>
      </c>
      <c r="B491" s="1" t="s">
        <v>863</v>
      </c>
      <c r="C491" s="1" t="s">
        <v>864</v>
      </c>
      <c r="D491" s="76" t="s">
        <v>1457</v>
      </c>
      <c r="E491" s="3">
        <f>IF('Commission Search Engine'!$C$10="",0,--ISNUMBER(SEARCH('Commission Search Engine'!$C$10,'Registered Organisation'!C491)))</f>
        <v>0</v>
      </c>
      <c r="F491" s="3" t="str">
        <f>IF('Registered Organisation'!E491=1,COUNTIF('Registered Organisation'!$E$4:$E491,1),"")</f>
        <v/>
      </c>
      <c r="G491" s="3" t="str">
        <f>IFERROR(INDEX('Registered Organisation'!$C$4:$C$1048576,MATCH(ROWS('Registered Organisation'!$F$4:$F491),'Registered Organisation'!$F$4:$F$1048576,0)),"
Not registered under the scheme")</f>
        <v xml:space="preserve">
Not registered under the scheme</v>
      </c>
      <c r="H491" s="3">
        <f>IF('Commission Search Engine'!$C$18="",0,--ISNUMBER(SEARCH('Commission Search Engine'!$C$18,'Registered Organisation'!B491)))</f>
        <v>0</v>
      </c>
      <c r="I491" s="3" t="str">
        <f>IF(H491=1,COUNTIF('Registered Organisation'!$H$4:$H491,1),"")</f>
        <v/>
      </c>
      <c r="J491" s="3" t="str">
        <f>IFERROR(INDEX('Registered Organisation'!$B$4:$B$1048576,MATCH(ROWS('Registered Organisation'!$I$4:$I491),'Registered Organisation'!$I$4:$I$1048576,0)),"
Not registered under the scheme")</f>
        <v xml:space="preserve">
Not registered under the scheme</v>
      </c>
      <c r="Q491" s="71"/>
      <c r="R491" s="71"/>
    </row>
    <row r="492" spans="1:18" s="3" customFormat="1" ht="20.100000000000001" customHeight="1" x14ac:dyDescent="0.25">
      <c r="A492" s="85">
        <v>489</v>
      </c>
      <c r="B492" s="1" t="s">
        <v>865</v>
      </c>
      <c r="C492" s="1" t="s">
        <v>866</v>
      </c>
      <c r="D492" s="76" t="s">
        <v>1457</v>
      </c>
      <c r="E492" s="3">
        <f>IF('Commission Search Engine'!$C$10="",0,--ISNUMBER(SEARCH('Commission Search Engine'!$C$10,'Registered Organisation'!C492)))</f>
        <v>0</v>
      </c>
      <c r="F492" s="3" t="str">
        <f>IF('Registered Organisation'!E492=1,COUNTIF('Registered Organisation'!$E$4:$E492,1),"")</f>
        <v/>
      </c>
      <c r="G492" s="3" t="str">
        <f>IFERROR(INDEX('Registered Organisation'!$C$4:$C$1048576,MATCH(ROWS('Registered Organisation'!$F$4:$F492),'Registered Organisation'!$F$4:$F$1048576,0)),"
Not registered under the scheme")</f>
        <v xml:space="preserve">
Not registered under the scheme</v>
      </c>
      <c r="H492" s="3">
        <f>IF('Commission Search Engine'!$C$18="",0,--ISNUMBER(SEARCH('Commission Search Engine'!$C$18,'Registered Organisation'!B492)))</f>
        <v>0</v>
      </c>
      <c r="I492" s="3" t="str">
        <f>IF(H492=1,COUNTIF('Registered Organisation'!$H$4:$H492,1),"")</f>
        <v/>
      </c>
      <c r="J492" s="3" t="str">
        <f>IFERROR(INDEX('Registered Organisation'!$B$4:$B$1048576,MATCH(ROWS('Registered Organisation'!$I$4:$I492),'Registered Organisation'!$I$4:$I$1048576,0)),"
Not registered under the scheme")</f>
        <v xml:space="preserve">
Not registered under the scheme</v>
      </c>
      <c r="Q492" s="71"/>
      <c r="R492" s="71"/>
    </row>
    <row r="493" spans="1:18" s="3" customFormat="1" ht="20.100000000000001" customHeight="1" x14ac:dyDescent="0.25">
      <c r="A493" s="85">
        <v>490</v>
      </c>
      <c r="B493" s="1" t="s">
        <v>867</v>
      </c>
      <c r="C493" s="1" t="s">
        <v>868</v>
      </c>
      <c r="D493" s="76" t="s">
        <v>1457</v>
      </c>
      <c r="E493" s="3">
        <f>IF('Commission Search Engine'!$C$10="",0,--ISNUMBER(SEARCH('Commission Search Engine'!$C$10,'Registered Organisation'!C493)))</f>
        <v>0</v>
      </c>
      <c r="F493" s="3" t="str">
        <f>IF('Registered Organisation'!E493=1,COUNTIF('Registered Organisation'!$E$4:$E493,1),"")</f>
        <v/>
      </c>
      <c r="G493" s="3" t="str">
        <f>IFERROR(INDEX('Registered Organisation'!$C$4:$C$1048576,MATCH(ROWS('Registered Organisation'!$F$4:$F493),'Registered Organisation'!$F$4:$F$1048576,0)),"
Not registered under the scheme")</f>
        <v xml:space="preserve">
Not registered under the scheme</v>
      </c>
      <c r="H493" s="3">
        <f>IF('Commission Search Engine'!$C$18="",0,--ISNUMBER(SEARCH('Commission Search Engine'!$C$18,'Registered Organisation'!B493)))</f>
        <v>0</v>
      </c>
      <c r="I493" s="3" t="str">
        <f>IF(H493=1,COUNTIF('Registered Organisation'!$H$4:$H493,1),"")</f>
        <v/>
      </c>
      <c r="J493" s="3" t="str">
        <f>IFERROR(INDEX('Registered Organisation'!$B$4:$B$1048576,MATCH(ROWS('Registered Organisation'!$I$4:$I493),'Registered Organisation'!$I$4:$I$1048576,0)),"
Not registered under the scheme")</f>
        <v xml:space="preserve">
Not registered under the scheme</v>
      </c>
      <c r="Q493" s="71"/>
      <c r="R493" s="71"/>
    </row>
    <row r="494" spans="1:18" s="3" customFormat="1" ht="20.100000000000001" customHeight="1" x14ac:dyDescent="0.25">
      <c r="A494" s="85">
        <v>491</v>
      </c>
      <c r="B494" s="1" t="s">
        <v>869</v>
      </c>
      <c r="C494" s="1" t="s">
        <v>870</v>
      </c>
      <c r="D494" s="76" t="s">
        <v>1457</v>
      </c>
      <c r="E494" s="3">
        <f>IF('Commission Search Engine'!$C$10="",0,--ISNUMBER(SEARCH('Commission Search Engine'!$C$10,'Registered Organisation'!C494)))</f>
        <v>0</v>
      </c>
      <c r="F494" s="3" t="str">
        <f>IF('Registered Organisation'!E494=1,COUNTIF('Registered Organisation'!$E$4:$E494,1),"")</f>
        <v/>
      </c>
      <c r="G494" s="3" t="str">
        <f>IFERROR(INDEX('Registered Organisation'!$C$4:$C$1048576,MATCH(ROWS('Registered Organisation'!$F$4:$F494),'Registered Organisation'!$F$4:$F$1048576,0)),"
Not registered under the scheme")</f>
        <v xml:space="preserve">
Not registered under the scheme</v>
      </c>
      <c r="H494" s="3">
        <f>IF('Commission Search Engine'!$C$18="",0,--ISNUMBER(SEARCH('Commission Search Engine'!$C$18,'Registered Organisation'!B494)))</f>
        <v>0</v>
      </c>
      <c r="I494" s="3" t="str">
        <f>IF(H494=1,COUNTIF('Registered Organisation'!$H$4:$H494,1),"")</f>
        <v/>
      </c>
      <c r="J494" s="3" t="str">
        <f>IFERROR(INDEX('Registered Organisation'!$B$4:$B$1048576,MATCH(ROWS('Registered Organisation'!$I$4:$I494),'Registered Organisation'!$I$4:$I$1048576,0)),"
Not registered under the scheme")</f>
        <v xml:space="preserve">
Not registered under the scheme</v>
      </c>
      <c r="Q494" s="71"/>
      <c r="R494" s="71"/>
    </row>
    <row r="495" spans="1:18" s="3" customFormat="1" ht="20.100000000000001" customHeight="1" x14ac:dyDescent="0.25">
      <c r="A495" s="85">
        <v>492</v>
      </c>
      <c r="B495" s="1" t="s">
        <v>871</v>
      </c>
      <c r="C495" s="1" t="s">
        <v>872</v>
      </c>
      <c r="D495" s="76" t="s">
        <v>1457</v>
      </c>
      <c r="E495" s="3">
        <f>IF('Commission Search Engine'!$C$10="",0,--ISNUMBER(SEARCH('Commission Search Engine'!$C$10,'Registered Organisation'!C495)))</f>
        <v>0</v>
      </c>
      <c r="F495" s="3" t="str">
        <f>IF('Registered Organisation'!E495=1,COUNTIF('Registered Organisation'!$E$4:$E495,1),"")</f>
        <v/>
      </c>
      <c r="G495" s="3" t="str">
        <f>IFERROR(INDEX('Registered Organisation'!$C$4:$C$1048576,MATCH(ROWS('Registered Organisation'!$F$4:$F495),'Registered Organisation'!$F$4:$F$1048576,0)),"
Not registered under the scheme")</f>
        <v xml:space="preserve">
Not registered under the scheme</v>
      </c>
      <c r="H495" s="3">
        <f>IF('Commission Search Engine'!$C$18="",0,--ISNUMBER(SEARCH('Commission Search Engine'!$C$18,'Registered Organisation'!B495)))</f>
        <v>0</v>
      </c>
      <c r="I495" s="3" t="str">
        <f>IF(H495=1,COUNTIF('Registered Organisation'!$H$4:$H495,1),"")</f>
        <v/>
      </c>
      <c r="J495" s="3" t="str">
        <f>IFERROR(INDEX('Registered Organisation'!$B$4:$B$1048576,MATCH(ROWS('Registered Organisation'!$I$4:$I495),'Registered Organisation'!$I$4:$I$1048576,0)),"
Not registered under the scheme")</f>
        <v xml:space="preserve">
Not registered under the scheme</v>
      </c>
      <c r="Q495" s="71"/>
      <c r="R495" s="71"/>
    </row>
    <row r="496" spans="1:18" s="3" customFormat="1" ht="20.100000000000001" customHeight="1" x14ac:dyDescent="0.25">
      <c r="A496" s="85">
        <v>493</v>
      </c>
      <c r="B496" s="1" t="s">
        <v>873</v>
      </c>
      <c r="C496" s="1" t="s">
        <v>874</v>
      </c>
      <c r="D496" s="76" t="s">
        <v>1457</v>
      </c>
      <c r="E496" s="3">
        <f>IF('Commission Search Engine'!$C$10="",0,--ISNUMBER(SEARCH('Commission Search Engine'!$C$10,'Registered Organisation'!C496)))</f>
        <v>0</v>
      </c>
      <c r="F496" s="3" t="str">
        <f>IF('Registered Organisation'!E496=1,COUNTIF('Registered Organisation'!$E$4:$E496,1),"")</f>
        <v/>
      </c>
      <c r="G496" s="3" t="str">
        <f>IFERROR(INDEX('Registered Organisation'!$C$4:$C$1048576,MATCH(ROWS('Registered Organisation'!$F$4:$F496),'Registered Organisation'!$F$4:$F$1048576,0)),"
Not registered under the scheme")</f>
        <v xml:space="preserve">
Not registered under the scheme</v>
      </c>
      <c r="H496" s="3">
        <f>IF('Commission Search Engine'!$C$18="",0,--ISNUMBER(SEARCH('Commission Search Engine'!$C$18,'Registered Organisation'!B496)))</f>
        <v>0</v>
      </c>
      <c r="I496" s="3" t="str">
        <f>IF(H496=1,COUNTIF('Registered Organisation'!$H$4:$H496,1),"")</f>
        <v/>
      </c>
      <c r="J496" s="3" t="str">
        <f>IFERROR(INDEX('Registered Organisation'!$B$4:$B$1048576,MATCH(ROWS('Registered Organisation'!$I$4:$I496),'Registered Organisation'!$I$4:$I$1048576,0)),"
Not registered under the scheme")</f>
        <v xml:space="preserve">
Not registered under the scheme</v>
      </c>
      <c r="Q496" s="71"/>
      <c r="R496" s="71"/>
    </row>
    <row r="497" spans="1:18" s="3" customFormat="1" ht="20.100000000000001" customHeight="1" x14ac:dyDescent="0.25">
      <c r="A497" s="85">
        <v>494</v>
      </c>
      <c r="B497" s="1" t="s">
        <v>875</v>
      </c>
      <c r="C497" s="1" t="s">
        <v>876</v>
      </c>
      <c r="D497" s="76" t="s">
        <v>1457</v>
      </c>
      <c r="E497" s="3">
        <f>IF('Commission Search Engine'!$C$10="",0,--ISNUMBER(SEARCH('Commission Search Engine'!$C$10,'Registered Organisation'!C497)))</f>
        <v>0</v>
      </c>
      <c r="F497" s="3" t="str">
        <f>IF('Registered Organisation'!E497=1,COUNTIF('Registered Organisation'!$E$4:$E497,1),"")</f>
        <v/>
      </c>
      <c r="G497" s="3" t="str">
        <f>IFERROR(INDEX('Registered Organisation'!$C$4:$C$1048576,MATCH(ROWS('Registered Organisation'!$F$4:$F497),'Registered Organisation'!$F$4:$F$1048576,0)),"
Not registered under the scheme")</f>
        <v xml:space="preserve">
Not registered under the scheme</v>
      </c>
      <c r="H497" s="3">
        <f>IF('Commission Search Engine'!$C$18="",0,--ISNUMBER(SEARCH('Commission Search Engine'!$C$18,'Registered Organisation'!B497)))</f>
        <v>0</v>
      </c>
      <c r="I497" s="3" t="str">
        <f>IF(H497=1,COUNTIF('Registered Organisation'!$H$4:$H497,1),"")</f>
        <v/>
      </c>
      <c r="J497" s="3" t="str">
        <f>IFERROR(INDEX('Registered Organisation'!$B$4:$B$1048576,MATCH(ROWS('Registered Organisation'!$I$4:$I497),'Registered Organisation'!$I$4:$I$1048576,0)),"
Not registered under the scheme")</f>
        <v xml:space="preserve">
Not registered under the scheme</v>
      </c>
      <c r="Q497" s="71"/>
      <c r="R497" s="71"/>
    </row>
    <row r="498" spans="1:18" s="3" customFormat="1" ht="20.100000000000001" customHeight="1" x14ac:dyDescent="0.25">
      <c r="A498" s="85">
        <v>495</v>
      </c>
      <c r="B498" s="1" t="s">
        <v>877</v>
      </c>
      <c r="C498" s="1" t="s">
        <v>878</v>
      </c>
      <c r="D498" s="76" t="s">
        <v>1457</v>
      </c>
      <c r="E498" s="3">
        <f>IF('Commission Search Engine'!$C$10="",0,--ISNUMBER(SEARCH('Commission Search Engine'!$C$10,'Registered Organisation'!C498)))</f>
        <v>0</v>
      </c>
      <c r="F498" s="3" t="str">
        <f>IF('Registered Organisation'!E498=1,COUNTIF('Registered Organisation'!$E$4:$E498,1),"")</f>
        <v/>
      </c>
      <c r="G498" s="3" t="str">
        <f>IFERROR(INDEX('Registered Organisation'!$C$4:$C$1048576,MATCH(ROWS('Registered Organisation'!$F$4:$F498),'Registered Organisation'!$F$4:$F$1048576,0)),"
Not registered under the scheme")</f>
        <v xml:space="preserve">
Not registered under the scheme</v>
      </c>
      <c r="H498" s="3">
        <f>IF('Commission Search Engine'!$C$18="",0,--ISNUMBER(SEARCH('Commission Search Engine'!$C$18,'Registered Organisation'!B498)))</f>
        <v>0</v>
      </c>
      <c r="I498" s="3" t="str">
        <f>IF(H498=1,COUNTIF('Registered Organisation'!$H$4:$H498,1),"")</f>
        <v/>
      </c>
      <c r="J498" s="3" t="str">
        <f>IFERROR(INDEX('Registered Organisation'!$B$4:$B$1048576,MATCH(ROWS('Registered Organisation'!$I$4:$I498),'Registered Organisation'!$I$4:$I$1048576,0)),"
Not registered under the scheme")</f>
        <v xml:space="preserve">
Not registered under the scheme</v>
      </c>
      <c r="Q498" s="71"/>
      <c r="R498" s="71"/>
    </row>
    <row r="499" spans="1:18" s="3" customFormat="1" ht="20.100000000000001" customHeight="1" x14ac:dyDescent="0.25">
      <c r="A499" s="85">
        <v>496</v>
      </c>
      <c r="B499" s="1" t="s">
        <v>879</v>
      </c>
      <c r="C499" s="1" t="s">
        <v>880</v>
      </c>
      <c r="D499" s="76" t="s">
        <v>1457</v>
      </c>
      <c r="E499" s="3">
        <f>IF('Commission Search Engine'!$C$10="",0,--ISNUMBER(SEARCH('Commission Search Engine'!$C$10,'Registered Organisation'!C499)))</f>
        <v>0</v>
      </c>
      <c r="F499" s="3" t="str">
        <f>IF('Registered Organisation'!E499=1,COUNTIF('Registered Organisation'!$E$4:$E499,1),"")</f>
        <v/>
      </c>
      <c r="G499" s="3" t="str">
        <f>IFERROR(INDEX('Registered Organisation'!$C$4:$C$1048576,MATCH(ROWS('Registered Organisation'!$F$4:$F499),'Registered Organisation'!$F$4:$F$1048576,0)),"
Not registered under the scheme")</f>
        <v xml:space="preserve">
Not registered under the scheme</v>
      </c>
      <c r="H499" s="3">
        <f>IF('Commission Search Engine'!$C$18="",0,--ISNUMBER(SEARCH('Commission Search Engine'!$C$18,'Registered Organisation'!B499)))</f>
        <v>0</v>
      </c>
      <c r="I499" s="3" t="str">
        <f>IF(H499=1,COUNTIF('Registered Organisation'!$H$4:$H499,1),"")</f>
        <v/>
      </c>
      <c r="J499" s="3" t="str">
        <f>IFERROR(INDEX('Registered Organisation'!$B$4:$B$1048576,MATCH(ROWS('Registered Organisation'!$I$4:$I499),'Registered Organisation'!$I$4:$I$1048576,0)),"
Not registered under the scheme")</f>
        <v xml:space="preserve">
Not registered under the scheme</v>
      </c>
      <c r="Q499" s="71"/>
      <c r="R499" s="71"/>
    </row>
    <row r="500" spans="1:18" s="3" customFormat="1" ht="20.100000000000001" customHeight="1" x14ac:dyDescent="0.25">
      <c r="A500" s="85">
        <v>497</v>
      </c>
      <c r="B500" s="1" t="s">
        <v>881</v>
      </c>
      <c r="C500" s="1" t="s">
        <v>882</v>
      </c>
      <c r="D500" s="76" t="s">
        <v>1457</v>
      </c>
      <c r="E500" s="3">
        <f>IF('Commission Search Engine'!$C$10="",0,--ISNUMBER(SEARCH('Commission Search Engine'!$C$10,'Registered Organisation'!C500)))</f>
        <v>0</v>
      </c>
      <c r="F500" s="3" t="str">
        <f>IF('Registered Organisation'!E500=1,COUNTIF('Registered Organisation'!$E$4:$E500,1),"")</f>
        <v/>
      </c>
      <c r="G500" s="3" t="str">
        <f>IFERROR(INDEX('Registered Organisation'!$C$4:$C$1048576,MATCH(ROWS('Registered Organisation'!$F$4:$F500),'Registered Organisation'!$F$4:$F$1048576,0)),"
Not registered under the scheme")</f>
        <v xml:space="preserve">
Not registered under the scheme</v>
      </c>
      <c r="H500" s="3">
        <f>IF('Commission Search Engine'!$C$18="",0,--ISNUMBER(SEARCH('Commission Search Engine'!$C$18,'Registered Organisation'!B500)))</f>
        <v>0</v>
      </c>
      <c r="I500" s="3" t="str">
        <f>IF(H500=1,COUNTIF('Registered Organisation'!$H$4:$H500,1),"")</f>
        <v/>
      </c>
      <c r="J500" s="3" t="str">
        <f>IFERROR(INDEX('Registered Organisation'!$B$4:$B$1048576,MATCH(ROWS('Registered Organisation'!$I$4:$I500),'Registered Organisation'!$I$4:$I$1048576,0)),"
Not registered under the scheme")</f>
        <v xml:space="preserve">
Not registered under the scheme</v>
      </c>
      <c r="Q500" s="71"/>
      <c r="R500" s="71"/>
    </row>
    <row r="501" spans="1:18" s="3" customFormat="1" ht="20.100000000000001" customHeight="1" x14ac:dyDescent="0.25">
      <c r="A501" s="85">
        <v>498</v>
      </c>
      <c r="B501" s="1" t="s">
        <v>883</v>
      </c>
      <c r="C501" s="1" t="s">
        <v>884</v>
      </c>
      <c r="D501" s="76" t="s">
        <v>1457</v>
      </c>
      <c r="E501" s="3">
        <f>IF('Commission Search Engine'!$C$10="",0,--ISNUMBER(SEARCH('Commission Search Engine'!$C$10,'Registered Organisation'!C501)))</f>
        <v>0</v>
      </c>
      <c r="F501" s="3" t="str">
        <f>IF('Registered Organisation'!E501=1,COUNTIF('Registered Organisation'!$E$4:$E501,1),"")</f>
        <v/>
      </c>
      <c r="G501" s="3" t="str">
        <f>IFERROR(INDEX('Registered Organisation'!$C$4:$C$1048576,MATCH(ROWS('Registered Organisation'!$F$4:$F501),'Registered Organisation'!$F$4:$F$1048576,0)),"
Not registered under the scheme")</f>
        <v xml:space="preserve">
Not registered under the scheme</v>
      </c>
      <c r="H501" s="3">
        <f>IF('Commission Search Engine'!$C$18="",0,--ISNUMBER(SEARCH('Commission Search Engine'!$C$18,'Registered Organisation'!B501)))</f>
        <v>0</v>
      </c>
      <c r="I501" s="3" t="str">
        <f>IF(H501=1,COUNTIF('Registered Organisation'!$H$4:$H501,1),"")</f>
        <v/>
      </c>
      <c r="J501" s="3" t="str">
        <f>IFERROR(INDEX('Registered Organisation'!$B$4:$B$1048576,MATCH(ROWS('Registered Organisation'!$I$4:$I501),'Registered Organisation'!$I$4:$I$1048576,0)),"
Not registered under the scheme")</f>
        <v xml:space="preserve">
Not registered under the scheme</v>
      </c>
      <c r="Q501" s="71"/>
      <c r="R501" s="71"/>
    </row>
    <row r="502" spans="1:18" s="3" customFormat="1" ht="20.100000000000001" customHeight="1" x14ac:dyDescent="0.25">
      <c r="A502" s="85">
        <v>499</v>
      </c>
      <c r="B502" s="1" t="s">
        <v>1216</v>
      </c>
      <c r="C502" s="1" t="s">
        <v>1215</v>
      </c>
      <c r="D502" s="76" t="s">
        <v>1457</v>
      </c>
      <c r="E502" s="3">
        <f>IF('Commission Search Engine'!$C$10="",0,--ISNUMBER(SEARCH('Commission Search Engine'!$C$10,'Registered Organisation'!C502)))</f>
        <v>0</v>
      </c>
      <c r="F502" s="3" t="str">
        <f>IF('Registered Organisation'!E502=1,COUNTIF('Registered Organisation'!$E$4:$E502,1),"")</f>
        <v/>
      </c>
      <c r="G502" s="3" t="str">
        <f>IFERROR(INDEX('Registered Organisation'!$C$4:$C$1048576,MATCH(ROWS('Registered Organisation'!$F$4:$F502),'Registered Organisation'!$F$4:$F$1048576,0)),"
Not registered under the scheme")</f>
        <v xml:space="preserve">
Not registered under the scheme</v>
      </c>
      <c r="H502" s="3">
        <f>IF('Commission Search Engine'!$C$18="",0,--ISNUMBER(SEARCH('Commission Search Engine'!$C$18,'Registered Organisation'!B502)))</f>
        <v>0</v>
      </c>
      <c r="I502" s="3" t="str">
        <f>IF(H502=1,COUNTIF('Registered Organisation'!$H$4:$H502,1),"")</f>
        <v/>
      </c>
      <c r="J502" s="3" t="str">
        <f>IFERROR(INDEX('Registered Organisation'!$B$4:$B$1048576,MATCH(ROWS('Registered Organisation'!$I$4:$I502),'Registered Organisation'!$I$4:$I$1048576,0)),"
Not registered under the scheme")</f>
        <v xml:space="preserve">
Not registered under the scheme</v>
      </c>
      <c r="Q502" s="71"/>
      <c r="R502" s="71"/>
    </row>
    <row r="503" spans="1:18" s="3" customFormat="1" ht="20.100000000000001" customHeight="1" x14ac:dyDescent="0.25">
      <c r="A503" s="85">
        <v>500</v>
      </c>
      <c r="B503" s="1" t="s">
        <v>885</v>
      </c>
      <c r="C503" s="1" t="s">
        <v>886</v>
      </c>
      <c r="D503" s="76" t="s">
        <v>1457</v>
      </c>
      <c r="E503" s="3">
        <f>IF('Commission Search Engine'!$C$10="",0,--ISNUMBER(SEARCH('Commission Search Engine'!$C$10,'Registered Organisation'!C503)))</f>
        <v>0</v>
      </c>
      <c r="F503" s="3" t="str">
        <f>IF('Registered Organisation'!E503=1,COUNTIF('Registered Organisation'!$E$4:$E503,1),"")</f>
        <v/>
      </c>
      <c r="G503" s="3" t="str">
        <f>IFERROR(INDEX('Registered Organisation'!$C$4:$C$1048576,MATCH(ROWS('Registered Organisation'!$F$4:$F503),'Registered Organisation'!$F$4:$F$1048576,0)),"
Not registered under the scheme")</f>
        <v xml:space="preserve">
Not registered under the scheme</v>
      </c>
      <c r="H503" s="3">
        <f>IF('Commission Search Engine'!$C$18="",0,--ISNUMBER(SEARCH('Commission Search Engine'!$C$18,'Registered Organisation'!B503)))</f>
        <v>0</v>
      </c>
      <c r="I503" s="3" t="str">
        <f>IF(H503=1,COUNTIF('Registered Organisation'!$H$4:$H503,1),"")</f>
        <v/>
      </c>
      <c r="J503" s="3" t="str">
        <f>IFERROR(INDEX('Registered Organisation'!$B$4:$B$1048576,MATCH(ROWS('Registered Organisation'!$I$4:$I503),'Registered Organisation'!$I$4:$I$1048576,0)),"
Not registered under the scheme")</f>
        <v xml:space="preserve">
Not registered under the scheme</v>
      </c>
      <c r="Q503" s="71"/>
      <c r="R503" s="71"/>
    </row>
    <row r="504" spans="1:18" s="3" customFormat="1" ht="20.100000000000001" customHeight="1" x14ac:dyDescent="0.25">
      <c r="A504" s="85">
        <v>501</v>
      </c>
      <c r="B504" s="1" t="s">
        <v>1285</v>
      </c>
      <c r="C504" s="1" t="s">
        <v>1286</v>
      </c>
      <c r="D504" s="76" t="s">
        <v>1457</v>
      </c>
      <c r="E504" s="3">
        <f>IF('Commission Search Engine'!$C$10="",0,--ISNUMBER(SEARCH('Commission Search Engine'!$C$10,'Registered Organisation'!C504)))</f>
        <v>0</v>
      </c>
      <c r="F504" s="3" t="str">
        <f>IF('Registered Organisation'!E504=1,COUNTIF('Registered Organisation'!$E$4:$E504,1),"")</f>
        <v/>
      </c>
      <c r="G504" s="3" t="str">
        <f>IFERROR(INDEX('Registered Organisation'!$C$4:$C$1048576,MATCH(ROWS('Registered Organisation'!$F$4:$F504),'Registered Organisation'!$F$4:$F$1048576,0)),"
Not registered under the scheme")</f>
        <v xml:space="preserve">
Not registered under the scheme</v>
      </c>
      <c r="H504" s="3">
        <f>IF('Commission Search Engine'!$C$18="",0,--ISNUMBER(SEARCH('Commission Search Engine'!$C$18,'Registered Organisation'!B504)))</f>
        <v>0</v>
      </c>
      <c r="I504" s="3" t="str">
        <f>IF(H504=1,COUNTIF('Registered Organisation'!$H$4:$H504,1),"")</f>
        <v/>
      </c>
      <c r="J504" s="3" t="str">
        <f>IFERROR(INDEX('Registered Organisation'!$B$4:$B$1048576,MATCH(ROWS('Registered Organisation'!$I$4:$I504),'Registered Organisation'!$I$4:$I$1048576,0)),"
Not registered under the scheme")</f>
        <v xml:space="preserve">
Not registered under the scheme</v>
      </c>
      <c r="Q504" s="71"/>
      <c r="R504" s="71"/>
    </row>
    <row r="505" spans="1:18" s="3" customFormat="1" ht="20.100000000000001" customHeight="1" x14ac:dyDescent="0.25">
      <c r="A505" s="85">
        <v>502</v>
      </c>
      <c r="B505" s="1" t="s">
        <v>1206</v>
      </c>
      <c r="C505" s="1" t="s">
        <v>1207</v>
      </c>
      <c r="D505" s="76" t="s">
        <v>1457</v>
      </c>
      <c r="E505" s="3">
        <f>IF('Commission Search Engine'!$C$10="",0,--ISNUMBER(SEARCH('Commission Search Engine'!$C$10,'Registered Organisation'!C505)))</f>
        <v>0</v>
      </c>
      <c r="F505" s="3" t="str">
        <f>IF('Registered Organisation'!E505=1,COUNTIF('Registered Organisation'!$E$4:$E505,1),"")</f>
        <v/>
      </c>
      <c r="G505" s="3" t="str">
        <f>IFERROR(INDEX('Registered Organisation'!$C$4:$C$1048576,MATCH(ROWS('Registered Organisation'!$F$4:$F505),'Registered Organisation'!$F$4:$F$1048576,0)),"
Not registered under the scheme")</f>
        <v xml:space="preserve">
Not registered under the scheme</v>
      </c>
      <c r="H505" s="3">
        <f>IF('Commission Search Engine'!$C$18="",0,--ISNUMBER(SEARCH('Commission Search Engine'!$C$18,'Registered Organisation'!B505)))</f>
        <v>0</v>
      </c>
      <c r="I505" s="3" t="str">
        <f>IF(H505=1,COUNTIF('Registered Organisation'!$H$4:$H505,1),"")</f>
        <v/>
      </c>
      <c r="J505" s="3" t="str">
        <f>IFERROR(INDEX('Registered Organisation'!$B$4:$B$1048576,MATCH(ROWS('Registered Organisation'!$I$4:$I505),'Registered Organisation'!$I$4:$I$1048576,0)),"
Not registered under the scheme")</f>
        <v xml:space="preserve">
Not registered under the scheme</v>
      </c>
      <c r="Q505" s="71"/>
      <c r="R505" s="71"/>
    </row>
    <row r="506" spans="1:18" s="3" customFormat="1" ht="20.100000000000001" customHeight="1" x14ac:dyDescent="0.25">
      <c r="A506" s="85">
        <v>503</v>
      </c>
      <c r="B506" s="1" t="s">
        <v>887</v>
      </c>
      <c r="C506" s="1" t="s">
        <v>888</v>
      </c>
      <c r="D506" s="76" t="s">
        <v>1457</v>
      </c>
      <c r="E506" s="3">
        <f>IF('Commission Search Engine'!$C$10="",0,--ISNUMBER(SEARCH('Commission Search Engine'!$C$10,'Registered Organisation'!C506)))</f>
        <v>0</v>
      </c>
      <c r="F506" s="3" t="str">
        <f>IF('Registered Organisation'!E506=1,COUNTIF('Registered Organisation'!$E$4:$E506,1),"")</f>
        <v/>
      </c>
      <c r="G506" s="3" t="str">
        <f>IFERROR(INDEX('Registered Organisation'!$C$4:$C$1048576,MATCH(ROWS('Registered Organisation'!$F$4:$F506),'Registered Organisation'!$F$4:$F$1048576,0)),"
Not registered under the scheme")</f>
        <v xml:space="preserve">
Not registered under the scheme</v>
      </c>
      <c r="H506" s="3">
        <f>IF('Commission Search Engine'!$C$18="",0,--ISNUMBER(SEARCH('Commission Search Engine'!$C$18,'Registered Organisation'!B506)))</f>
        <v>0</v>
      </c>
      <c r="I506" s="3" t="str">
        <f>IF(H506=1,COUNTIF('Registered Organisation'!$H$4:$H506,1),"")</f>
        <v/>
      </c>
      <c r="J506" s="3" t="str">
        <f>IFERROR(INDEX('Registered Organisation'!$B$4:$B$1048576,MATCH(ROWS('Registered Organisation'!$I$4:$I506),'Registered Organisation'!$I$4:$I$1048576,0)),"
Not registered under the scheme")</f>
        <v xml:space="preserve">
Not registered under the scheme</v>
      </c>
      <c r="Q506" s="71"/>
      <c r="R506" s="71"/>
    </row>
    <row r="507" spans="1:18" s="3" customFormat="1" ht="20.100000000000001" customHeight="1" x14ac:dyDescent="0.25">
      <c r="A507" s="85">
        <v>504</v>
      </c>
      <c r="B507" s="1" t="s">
        <v>889</v>
      </c>
      <c r="C507" s="1" t="s">
        <v>890</v>
      </c>
      <c r="D507" s="76" t="s">
        <v>1457</v>
      </c>
      <c r="E507" s="3">
        <f>IF('Commission Search Engine'!$C$10="",0,--ISNUMBER(SEARCH('Commission Search Engine'!$C$10,'Registered Organisation'!C507)))</f>
        <v>0</v>
      </c>
      <c r="F507" s="3" t="str">
        <f>IF('Registered Organisation'!E507=1,COUNTIF('Registered Organisation'!$E$4:$E507,1),"")</f>
        <v/>
      </c>
      <c r="G507" s="3" t="str">
        <f>IFERROR(INDEX('Registered Organisation'!$C$4:$C$1048576,MATCH(ROWS('Registered Organisation'!$F$4:$F507),'Registered Organisation'!$F$4:$F$1048576,0)),"
Not registered under the scheme")</f>
        <v xml:space="preserve">
Not registered under the scheme</v>
      </c>
      <c r="H507" s="3">
        <f>IF('Commission Search Engine'!$C$18="",0,--ISNUMBER(SEARCH('Commission Search Engine'!$C$18,'Registered Organisation'!B507)))</f>
        <v>0</v>
      </c>
      <c r="I507" s="3" t="str">
        <f>IF(H507=1,COUNTIF('Registered Organisation'!$H$4:$H507,1),"")</f>
        <v/>
      </c>
      <c r="J507" s="3" t="str">
        <f>IFERROR(INDEX('Registered Organisation'!$B$4:$B$1048576,MATCH(ROWS('Registered Organisation'!$I$4:$I507),'Registered Organisation'!$I$4:$I$1048576,0)),"
Not registered under the scheme")</f>
        <v xml:space="preserve">
Not registered under the scheme</v>
      </c>
      <c r="Q507" s="71"/>
      <c r="R507" s="71"/>
    </row>
    <row r="508" spans="1:18" s="3" customFormat="1" ht="20.100000000000001" customHeight="1" x14ac:dyDescent="0.25">
      <c r="A508" s="85">
        <v>505</v>
      </c>
      <c r="B508" s="1" t="s">
        <v>891</v>
      </c>
      <c r="C508" s="1" t="s">
        <v>892</v>
      </c>
      <c r="D508" s="76" t="s">
        <v>1457</v>
      </c>
      <c r="E508" s="3">
        <f>IF('Commission Search Engine'!$C$10="",0,--ISNUMBER(SEARCH('Commission Search Engine'!$C$10,'Registered Organisation'!C508)))</f>
        <v>0</v>
      </c>
      <c r="F508" s="3" t="str">
        <f>IF('Registered Organisation'!E508=1,COUNTIF('Registered Organisation'!$E$4:$E508,1),"")</f>
        <v/>
      </c>
      <c r="G508" s="3" t="str">
        <f>IFERROR(INDEX('Registered Organisation'!$C$4:$C$1048576,MATCH(ROWS('Registered Organisation'!$F$4:$F508),'Registered Organisation'!$F$4:$F$1048576,0)),"
Not registered under the scheme")</f>
        <v xml:space="preserve">
Not registered under the scheme</v>
      </c>
      <c r="H508" s="3">
        <f>IF('Commission Search Engine'!$C$18="",0,--ISNUMBER(SEARCH('Commission Search Engine'!$C$18,'Registered Organisation'!B508)))</f>
        <v>0</v>
      </c>
      <c r="I508" s="3" t="str">
        <f>IF(H508=1,COUNTIF('Registered Organisation'!$H$4:$H508,1),"")</f>
        <v/>
      </c>
      <c r="J508" s="3" t="str">
        <f>IFERROR(INDEX('Registered Organisation'!$B$4:$B$1048576,MATCH(ROWS('Registered Organisation'!$I$4:$I508),'Registered Organisation'!$I$4:$I$1048576,0)),"
Not registered under the scheme")</f>
        <v xml:space="preserve">
Not registered under the scheme</v>
      </c>
      <c r="Q508" s="71"/>
      <c r="R508" s="71"/>
    </row>
    <row r="509" spans="1:18" s="3" customFormat="1" ht="20.100000000000001" customHeight="1" x14ac:dyDescent="0.25">
      <c r="A509" s="85">
        <v>506</v>
      </c>
      <c r="B509" s="1" t="s">
        <v>893</v>
      </c>
      <c r="C509" s="1" t="s">
        <v>894</v>
      </c>
      <c r="D509" s="76" t="s">
        <v>1457</v>
      </c>
      <c r="E509" s="3">
        <f>IF('Commission Search Engine'!$C$10="",0,--ISNUMBER(SEARCH('Commission Search Engine'!$C$10,'Registered Organisation'!C509)))</f>
        <v>0</v>
      </c>
      <c r="F509" s="3" t="str">
        <f>IF('Registered Organisation'!E509=1,COUNTIF('Registered Organisation'!$E$4:$E509,1),"")</f>
        <v/>
      </c>
      <c r="G509" s="3" t="str">
        <f>IFERROR(INDEX('Registered Organisation'!$C$4:$C$1048576,MATCH(ROWS('Registered Organisation'!$F$4:$F509),'Registered Organisation'!$F$4:$F$1048576,0)),"
Not registered under the scheme")</f>
        <v xml:space="preserve">
Not registered under the scheme</v>
      </c>
      <c r="H509" s="3">
        <f>IF('Commission Search Engine'!$C$18="",0,--ISNUMBER(SEARCH('Commission Search Engine'!$C$18,'Registered Organisation'!B509)))</f>
        <v>0</v>
      </c>
      <c r="I509" s="3" t="str">
        <f>IF(H509=1,COUNTIF('Registered Organisation'!$H$4:$H509,1),"")</f>
        <v/>
      </c>
      <c r="J509" s="3" t="str">
        <f>IFERROR(INDEX('Registered Organisation'!$B$4:$B$1048576,MATCH(ROWS('Registered Organisation'!$I$4:$I509),'Registered Organisation'!$I$4:$I$1048576,0)),"
Not registered under the scheme")</f>
        <v xml:space="preserve">
Not registered under the scheme</v>
      </c>
      <c r="Q509" s="71"/>
      <c r="R509" s="71"/>
    </row>
    <row r="510" spans="1:18" s="3" customFormat="1" ht="20.100000000000001" customHeight="1" x14ac:dyDescent="0.25">
      <c r="A510" s="85">
        <v>507</v>
      </c>
      <c r="B510" s="1" t="s">
        <v>895</v>
      </c>
      <c r="C510" s="1" t="s">
        <v>896</v>
      </c>
      <c r="D510" s="76" t="s">
        <v>1457</v>
      </c>
      <c r="E510" s="3">
        <f>IF('Commission Search Engine'!$C$10="",0,--ISNUMBER(SEARCH('Commission Search Engine'!$C$10,'Registered Organisation'!C510)))</f>
        <v>0</v>
      </c>
      <c r="F510" s="3" t="str">
        <f>IF('Registered Organisation'!E510=1,COUNTIF('Registered Organisation'!$E$4:$E510,1),"")</f>
        <v/>
      </c>
      <c r="G510" s="3" t="str">
        <f>IFERROR(INDEX('Registered Organisation'!$C$4:$C$1048576,MATCH(ROWS('Registered Organisation'!$F$4:$F510),'Registered Organisation'!$F$4:$F$1048576,0)),"
Not registered under the scheme")</f>
        <v xml:space="preserve">
Not registered under the scheme</v>
      </c>
      <c r="H510" s="3">
        <f>IF('Commission Search Engine'!$C$18="",0,--ISNUMBER(SEARCH('Commission Search Engine'!$C$18,'Registered Organisation'!B510)))</f>
        <v>0</v>
      </c>
      <c r="I510" s="3" t="str">
        <f>IF(H510=1,COUNTIF('Registered Organisation'!$H$4:$H510,1),"")</f>
        <v/>
      </c>
      <c r="J510" s="3" t="str">
        <f>IFERROR(INDEX('Registered Organisation'!$B$4:$B$1048576,MATCH(ROWS('Registered Organisation'!$I$4:$I510),'Registered Organisation'!$I$4:$I$1048576,0)),"
Not registered under the scheme")</f>
        <v xml:space="preserve">
Not registered under the scheme</v>
      </c>
      <c r="Q510" s="71"/>
      <c r="R510" s="71"/>
    </row>
    <row r="511" spans="1:18" s="3" customFormat="1" ht="20.100000000000001" customHeight="1" x14ac:dyDescent="0.25">
      <c r="A511" s="85">
        <v>508</v>
      </c>
      <c r="B511" s="1" t="s">
        <v>897</v>
      </c>
      <c r="C511" s="1" t="s">
        <v>898</v>
      </c>
      <c r="D511" s="76" t="s">
        <v>1457</v>
      </c>
      <c r="E511" s="3">
        <f>IF('Commission Search Engine'!$C$10="",0,--ISNUMBER(SEARCH('Commission Search Engine'!$C$10,'Registered Organisation'!C511)))</f>
        <v>0</v>
      </c>
      <c r="F511" s="3" t="str">
        <f>IF('Registered Organisation'!E511=1,COUNTIF('Registered Organisation'!$E$4:$E511,1),"")</f>
        <v/>
      </c>
      <c r="G511" s="3" t="str">
        <f>IFERROR(INDEX('Registered Organisation'!$C$4:$C$1048576,MATCH(ROWS('Registered Organisation'!$F$4:$F511),'Registered Organisation'!$F$4:$F$1048576,0)),"
Not registered under the scheme")</f>
        <v xml:space="preserve">
Not registered under the scheme</v>
      </c>
      <c r="H511" s="3">
        <f>IF('Commission Search Engine'!$C$18="",0,--ISNUMBER(SEARCH('Commission Search Engine'!$C$18,'Registered Organisation'!B511)))</f>
        <v>0</v>
      </c>
      <c r="I511" s="3" t="str">
        <f>IF(H511=1,COUNTIF('Registered Organisation'!$H$4:$H511,1),"")</f>
        <v/>
      </c>
      <c r="J511" s="3" t="str">
        <f>IFERROR(INDEX('Registered Organisation'!$B$4:$B$1048576,MATCH(ROWS('Registered Organisation'!$I$4:$I511),'Registered Organisation'!$I$4:$I$1048576,0)),"
Not registered under the scheme")</f>
        <v xml:space="preserve">
Not registered under the scheme</v>
      </c>
      <c r="Q511" s="71"/>
      <c r="R511" s="71"/>
    </row>
    <row r="512" spans="1:18" s="3" customFormat="1" ht="20.100000000000001" customHeight="1" x14ac:dyDescent="0.25">
      <c r="A512" s="85">
        <v>509</v>
      </c>
      <c r="B512" s="1" t="s">
        <v>899</v>
      </c>
      <c r="C512" s="1" t="s">
        <v>900</v>
      </c>
      <c r="D512" s="76" t="s">
        <v>1458</v>
      </c>
      <c r="E512" s="3">
        <f>IF('Commission Search Engine'!$C$10="",0,--ISNUMBER(SEARCH('Commission Search Engine'!$C$10,'Registered Organisation'!C512)))</f>
        <v>0</v>
      </c>
      <c r="F512" s="3" t="str">
        <f>IF('Registered Organisation'!E512=1,COUNTIF('Registered Organisation'!$E$4:$E512,1),"")</f>
        <v/>
      </c>
      <c r="G512" s="3" t="str">
        <f>IFERROR(INDEX('Registered Organisation'!$C$4:$C$1048576,MATCH(ROWS('Registered Organisation'!$F$4:$F512),'Registered Organisation'!$F$4:$F$1048576,0)),"
Not registered under the scheme")</f>
        <v xml:space="preserve">
Not registered under the scheme</v>
      </c>
      <c r="H512" s="3">
        <f>IF('Commission Search Engine'!$C$18="",0,--ISNUMBER(SEARCH('Commission Search Engine'!$C$18,'Registered Organisation'!B512)))</f>
        <v>0</v>
      </c>
      <c r="I512" s="3" t="str">
        <f>IF(H512=1,COUNTIF('Registered Organisation'!$H$4:$H512,1),"")</f>
        <v/>
      </c>
      <c r="J512" s="3" t="str">
        <f>IFERROR(INDEX('Registered Organisation'!$B$4:$B$1048576,MATCH(ROWS('Registered Organisation'!$I$4:$I512),'Registered Organisation'!$I$4:$I$1048576,0)),"
Not registered under the scheme")</f>
        <v xml:space="preserve">
Not registered under the scheme</v>
      </c>
      <c r="Q512" s="71"/>
      <c r="R512" s="71"/>
    </row>
    <row r="513" spans="1:18" s="3" customFormat="1" ht="20.100000000000001" customHeight="1" x14ac:dyDescent="0.25">
      <c r="A513" s="85">
        <v>510</v>
      </c>
      <c r="B513" s="1" t="s">
        <v>901</v>
      </c>
      <c r="C513" s="1" t="s">
        <v>902</v>
      </c>
      <c r="D513" s="76" t="s">
        <v>1457</v>
      </c>
      <c r="E513" s="3">
        <f>IF('Commission Search Engine'!$C$10="",0,--ISNUMBER(SEARCH('Commission Search Engine'!$C$10,'Registered Organisation'!C513)))</f>
        <v>0</v>
      </c>
      <c r="F513" s="3" t="str">
        <f>IF('Registered Organisation'!E513=1,COUNTIF('Registered Organisation'!$E$4:$E513,1),"")</f>
        <v/>
      </c>
      <c r="G513" s="3" t="str">
        <f>IFERROR(INDEX('Registered Organisation'!$C$4:$C$1048576,MATCH(ROWS('Registered Organisation'!$F$4:$F513),'Registered Organisation'!$F$4:$F$1048576,0)),"
Not registered under the scheme")</f>
        <v xml:space="preserve">
Not registered under the scheme</v>
      </c>
      <c r="H513" s="3">
        <f>IF('Commission Search Engine'!$C$18="",0,--ISNUMBER(SEARCH('Commission Search Engine'!$C$18,'Registered Organisation'!B513)))</f>
        <v>0</v>
      </c>
      <c r="I513" s="3" t="str">
        <f>IF(H513=1,COUNTIF('Registered Organisation'!$H$4:$H513,1),"")</f>
        <v/>
      </c>
      <c r="J513" s="3" t="str">
        <f>IFERROR(INDEX('Registered Organisation'!$B$4:$B$1048576,MATCH(ROWS('Registered Organisation'!$I$4:$I513),'Registered Organisation'!$I$4:$I$1048576,0)),"
Not registered under the scheme")</f>
        <v xml:space="preserve">
Not registered under the scheme</v>
      </c>
      <c r="Q513" s="71"/>
      <c r="R513" s="71"/>
    </row>
    <row r="514" spans="1:18" s="3" customFormat="1" ht="20.100000000000001" customHeight="1" x14ac:dyDescent="0.25">
      <c r="A514" s="85">
        <v>511</v>
      </c>
      <c r="B514" s="1" t="s">
        <v>903</v>
      </c>
      <c r="C514" s="1" t="s">
        <v>904</v>
      </c>
      <c r="D514" s="76" t="s">
        <v>1457</v>
      </c>
      <c r="E514" s="3">
        <f>IF('Commission Search Engine'!$C$10="",0,--ISNUMBER(SEARCH('Commission Search Engine'!$C$10,'Registered Organisation'!C514)))</f>
        <v>0</v>
      </c>
      <c r="F514" s="3" t="str">
        <f>IF('Registered Organisation'!E514=1,COUNTIF('Registered Organisation'!$E$4:$E514,1),"")</f>
        <v/>
      </c>
      <c r="G514" s="3" t="str">
        <f>IFERROR(INDEX('Registered Organisation'!$C$4:$C$1048576,MATCH(ROWS('Registered Organisation'!$F$4:$F514),'Registered Organisation'!$F$4:$F$1048576,0)),"
Not registered under the scheme")</f>
        <v xml:space="preserve">
Not registered under the scheme</v>
      </c>
      <c r="H514" s="3">
        <f>IF('Commission Search Engine'!$C$18="",0,--ISNUMBER(SEARCH('Commission Search Engine'!$C$18,'Registered Organisation'!B514)))</f>
        <v>0</v>
      </c>
      <c r="I514" s="3" t="str">
        <f>IF(H514=1,COUNTIF('Registered Organisation'!$H$4:$H514,1),"")</f>
        <v/>
      </c>
      <c r="J514" s="3" t="str">
        <f>IFERROR(INDEX('Registered Organisation'!$B$4:$B$1048576,MATCH(ROWS('Registered Organisation'!$I$4:$I514),'Registered Organisation'!$I$4:$I$1048576,0)),"
Not registered under the scheme")</f>
        <v xml:space="preserve">
Not registered under the scheme</v>
      </c>
      <c r="Q514" s="71"/>
      <c r="R514" s="71"/>
    </row>
    <row r="515" spans="1:18" s="3" customFormat="1" ht="20.100000000000001" customHeight="1" x14ac:dyDescent="0.25">
      <c r="A515" s="85">
        <v>512</v>
      </c>
      <c r="B515" s="1" t="s">
        <v>905</v>
      </c>
      <c r="C515" s="1" t="s">
        <v>906</v>
      </c>
      <c r="D515" s="76" t="s">
        <v>1457</v>
      </c>
      <c r="E515" s="3">
        <f>IF('Commission Search Engine'!$C$10="",0,--ISNUMBER(SEARCH('Commission Search Engine'!$C$10,'Registered Organisation'!C515)))</f>
        <v>0</v>
      </c>
      <c r="F515" s="3" t="str">
        <f>IF('Registered Organisation'!E515=1,COUNTIF('Registered Organisation'!$E$4:$E515,1),"")</f>
        <v/>
      </c>
      <c r="G515" s="3" t="str">
        <f>IFERROR(INDEX('Registered Organisation'!$C$4:$C$1048576,MATCH(ROWS('Registered Organisation'!$F$4:$F515),'Registered Organisation'!$F$4:$F$1048576,0)),"
Not registered under the scheme")</f>
        <v xml:space="preserve">
Not registered under the scheme</v>
      </c>
      <c r="H515" s="3">
        <f>IF('Commission Search Engine'!$C$18="",0,--ISNUMBER(SEARCH('Commission Search Engine'!$C$18,'Registered Organisation'!B515)))</f>
        <v>0</v>
      </c>
      <c r="I515" s="3" t="str">
        <f>IF(H515=1,COUNTIF('Registered Organisation'!$H$4:$H515,1),"")</f>
        <v/>
      </c>
      <c r="J515" s="3" t="str">
        <f>IFERROR(INDEX('Registered Organisation'!$B$4:$B$1048576,MATCH(ROWS('Registered Organisation'!$I$4:$I515),'Registered Organisation'!$I$4:$I$1048576,0)),"
Not registered under the scheme")</f>
        <v xml:space="preserve">
Not registered under the scheme</v>
      </c>
      <c r="Q515" s="71"/>
      <c r="R515" s="71"/>
    </row>
    <row r="516" spans="1:18" s="3" customFormat="1" ht="20.100000000000001" customHeight="1" x14ac:dyDescent="0.25">
      <c r="A516" s="85">
        <v>513</v>
      </c>
      <c r="B516" s="1" t="s">
        <v>1407</v>
      </c>
      <c r="C516" s="1" t="s">
        <v>1408</v>
      </c>
      <c r="D516" s="76" t="s">
        <v>1457</v>
      </c>
      <c r="E516" s="3">
        <f>IF('Commission Search Engine'!$C$10="",0,--ISNUMBER(SEARCH('Commission Search Engine'!$C$10,'Registered Organisation'!C516)))</f>
        <v>0</v>
      </c>
      <c r="F516" s="3" t="str">
        <f>IF('Registered Organisation'!E516=1,COUNTIF('Registered Organisation'!$E$4:$E516,1),"")</f>
        <v/>
      </c>
      <c r="G516" s="3" t="str">
        <f>IFERROR(INDEX('Registered Organisation'!$C$4:$C$1048576,MATCH(ROWS('Registered Organisation'!$F$4:$F516),'Registered Organisation'!$F$4:$F$1048576,0)),"
Not registered under the scheme")</f>
        <v xml:space="preserve">
Not registered under the scheme</v>
      </c>
      <c r="H516" s="3">
        <f>IF('Commission Search Engine'!$C$18="",0,--ISNUMBER(SEARCH('Commission Search Engine'!$C$18,'Registered Organisation'!B516)))</f>
        <v>0</v>
      </c>
      <c r="I516" s="3" t="str">
        <f>IF(H516=1,COUNTIF('Registered Organisation'!$H$4:$H516,1),"")</f>
        <v/>
      </c>
      <c r="J516" s="3" t="str">
        <f>IFERROR(INDEX('Registered Organisation'!$B$4:$B$1048576,MATCH(ROWS('Registered Organisation'!$I$4:$I516),'Registered Organisation'!$I$4:$I$1048576,0)),"
Not registered under the scheme")</f>
        <v xml:space="preserve">
Not registered under the scheme</v>
      </c>
      <c r="Q516" s="71"/>
      <c r="R516" s="71"/>
    </row>
    <row r="517" spans="1:18" s="3" customFormat="1" ht="20.100000000000001" customHeight="1" x14ac:dyDescent="0.25">
      <c r="A517" s="85">
        <v>514</v>
      </c>
      <c r="B517" s="1" t="s">
        <v>907</v>
      </c>
      <c r="C517" s="1" t="s">
        <v>908</v>
      </c>
      <c r="D517" s="76" t="s">
        <v>1457</v>
      </c>
      <c r="E517" s="3">
        <f>IF('Commission Search Engine'!$C$10="",0,--ISNUMBER(SEARCH('Commission Search Engine'!$C$10,'Registered Organisation'!C517)))</f>
        <v>0</v>
      </c>
      <c r="F517" s="3" t="str">
        <f>IF('Registered Organisation'!E517=1,COUNTIF('Registered Organisation'!$E$4:$E517,1),"")</f>
        <v/>
      </c>
      <c r="G517" s="3" t="str">
        <f>IFERROR(INDEX('Registered Organisation'!$C$4:$C$1048576,MATCH(ROWS('Registered Organisation'!$F$4:$F517),'Registered Organisation'!$F$4:$F$1048576,0)),"
Not registered under the scheme")</f>
        <v xml:space="preserve">
Not registered under the scheme</v>
      </c>
      <c r="H517" s="3">
        <f>IF('Commission Search Engine'!$C$18="",0,--ISNUMBER(SEARCH('Commission Search Engine'!$C$18,'Registered Organisation'!B517)))</f>
        <v>0</v>
      </c>
      <c r="I517" s="3" t="str">
        <f>IF(H517=1,COUNTIF('Registered Organisation'!$H$4:$H517,1),"")</f>
        <v/>
      </c>
      <c r="J517" s="3" t="str">
        <f>IFERROR(INDEX('Registered Organisation'!$B$4:$B$1048576,MATCH(ROWS('Registered Organisation'!$I$4:$I517),'Registered Organisation'!$I$4:$I$1048576,0)),"
Not registered under the scheme")</f>
        <v xml:space="preserve">
Not registered under the scheme</v>
      </c>
      <c r="Q517" s="71"/>
      <c r="R517" s="71"/>
    </row>
    <row r="518" spans="1:18" s="3" customFormat="1" ht="20.100000000000001" customHeight="1" x14ac:dyDescent="0.25">
      <c r="A518" s="85">
        <v>515</v>
      </c>
      <c r="B518" s="1" t="s">
        <v>909</v>
      </c>
      <c r="C518" s="1" t="s">
        <v>910</v>
      </c>
      <c r="D518" s="76" t="s">
        <v>1457</v>
      </c>
      <c r="E518" s="3">
        <f>IF('Commission Search Engine'!$C$10="",0,--ISNUMBER(SEARCH('Commission Search Engine'!$C$10,'Registered Organisation'!C518)))</f>
        <v>0</v>
      </c>
      <c r="F518" s="3" t="str">
        <f>IF('Registered Organisation'!E518=1,COUNTIF('Registered Organisation'!$E$4:$E518,1),"")</f>
        <v/>
      </c>
      <c r="G518" s="3" t="str">
        <f>IFERROR(INDEX('Registered Organisation'!$C$4:$C$1048576,MATCH(ROWS('Registered Organisation'!$F$4:$F518),'Registered Organisation'!$F$4:$F$1048576,0)),"
Not registered under the scheme")</f>
        <v xml:space="preserve">
Not registered under the scheme</v>
      </c>
      <c r="H518" s="3">
        <f>IF('Commission Search Engine'!$C$18="",0,--ISNUMBER(SEARCH('Commission Search Engine'!$C$18,'Registered Organisation'!B518)))</f>
        <v>0</v>
      </c>
      <c r="I518" s="3" t="str">
        <f>IF(H518=1,COUNTIF('Registered Organisation'!$H$4:$H518,1),"")</f>
        <v/>
      </c>
      <c r="J518" s="3" t="str">
        <f>IFERROR(INDEX('Registered Organisation'!$B$4:$B$1048576,MATCH(ROWS('Registered Organisation'!$I$4:$I518),'Registered Organisation'!$I$4:$I$1048576,0)),"
Not registered under the scheme")</f>
        <v xml:space="preserve">
Not registered under the scheme</v>
      </c>
      <c r="Q518" s="71"/>
      <c r="R518" s="71"/>
    </row>
    <row r="519" spans="1:18" s="3" customFormat="1" ht="20.100000000000001" customHeight="1" x14ac:dyDescent="0.25">
      <c r="A519" s="85">
        <v>516</v>
      </c>
      <c r="B519" s="1" t="s">
        <v>911</v>
      </c>
      <c r="C519" s="1" t="s">
        <v>912</v>
      </c>
      <c r="D519" s="76" t="s">
        <v>1457</v>
      </c>
      <c r="E519" s="3">
        <f>IF('Commission Search Engine'!$C$10="",0,--ISNUMBER(SEARCH('Commission Search Engine'!$C$10,'Registered Organisation'!C519)))</f>
        <v>0</v>
      </c>
      <c r="F519" s="3" t="str">
        <f>IF('Registered Organisation'!E519=1,COUNTIF('Registered Organisation'!$E$4:$E519,1),"")</f>
        <v/>
      </c>
      <c r="G519" s="3" t="str">
        <f>IFERROR(INDEX('Registered Organisation'!$C$4:$C$1048576,MATCH(ROWS('Registered Organisation'!$F$4:$F519),'Registered Organisation'!$F$4:$F$1048576,0)),"
Not registered under the scheme")</f>
        <v xml:space="preserve">
Not registered under the scheme</v>
      </c>
      <c r="H519" s="3">
        <f>IF('Commission Search Engine'!$C$18="",0,--ISNUMBER(SEARCH('Commission Search Engine'!$C$18,'Registered Organisation'!B519)))</f>
        <v>0</v>
      </c>
      <c r="I519" s="3" t="str">
        <f>IF(H519=1,COUNTIF('Registered Organisation'!$H$4:$H519,1),"")</f>
        <v/>
      </c>
      <c r="J519" s="3" t="str">
        <f>IFERROR(INDEX('Registered Organisation'!$B$4:$B$1048576,MATCH(ROWS('Registered Organisation'!$I$4:$I519),'Registered Organisation'!$I$4:$I$1048576,0)),"
Not registered under the scheme")</f>
        <v xml:space="preserve">
Not registered under the scheme</v>
      </c>
      <c r="Q519" s="71"/>
      <c r="R519" s="71"/>
    </row>
    <row r="520" spans="1:18" s="3" customFormat="1" ht="20.100000000000001" customHeight="1" x14ac:dyDescent="0.25">
      <c r="A520" s="85">
        <v>517</v>
      </c>
      <c r="B520" s="1" t="s">
        <v>913</v>
      </c>
      <c r="C520" s="1" t="s">
        <v>914</v>
      </c>
      <c r="D520" s="76" t="s">
        <v>1457</v>
      </c>
      <c r="E520" s="3">
        <f>IF('Commission Search Engine'!$C$10="",0,--ISNUMBER(SEARCH('Commission Search Engine'!$C$10,'Registered Organisation'!C520)))</f>
        <v>0</v>
      </c>
      <c r="F520" s="3" t="str">
        <f>IF('Registered Organisation'!E520=1,COUNTIF('Registered Organisation'!$E$4:$E520,1),"")</f>
        <v/>
      </c>
      <c r="G520" s="3" t="str">
        <f>IFERROR(INDEX('Registered Organisation'!$C$4:$C$1048576,MATCH(ROWS('Registered Organisation'!$F$4:$F520),'Registered Organisation'!$F$4:$F$1048576,0)),"
Not registered under the scheme")</f>
        <v xml:space="preserve">
Not registered under the scheme</v>
      </c>
      <c r="H520" s="3">
        <f>IF('Commission Search Engine'!$C$18="",0,--ISNUMBER(SEARCH('Commission Search Engine'!$C$18,'Registered Organisation'!B520)))</f>
        <v>0</v>
      </c>
      <c r="I520" s="3" t="str">
        <f>IF(H520=1,COUNTIF('Registered Organisation'!$H$4:$H520,1),"")</f>
        <v/>
      </c>
      <c r="J520" s="3" t="str">
        <f>IFERROR(INDEX('Registered Organisation'!$B$4:$B$1048576,MATCH(ROWS('Registered Organisation'!$I$4:$I520),'Registered Organisation'!$I$4:$I$1048576,0)),"
Not registered under the scheme")</f>
        <v xml:space="preserve">
Not registered under the scheme</v>
      </c>
      <c r="Q520" s="71"/>
      <c r="R520" s="71"/>
    </row>
    <row r="521" spans="1:18" s="3" customFormat="1" ht="20.100000000000001" customHeight="1" x14ac:dyDescent="0.25">
      <c r="A521" s="85">
        <v>518</v>
      </c>
      <c r="B521" s="1" t="s">
        <v>915</v>
      </c>
      <c r="C521" s="1" t="s">
        <v>916</v>
      </c>
      <c r="D521" s="76" t="s">
        <v>1457</v>
      </c>
      <c r="E521" s="3">
        <f>IF('Commission Search Engine'!$C$10="",0,--ISNUMBER(SEARCH('Commission Search Engine'!$C$10,'Registered Organisation'!C521)))</f>
        <v>0</v>
      </c>
      <c r="F521" s="3" t="str">
        <f>IF('Registered Organisation'!E521=1,COUNTIF('Registered Organisation'!$E$4:$E521,1),"")</f>
        <v/>
      </c>
      <c r="G521" s="3" t="str">
        <f>IFERROR(INDEX('Registered Organisation'!$C$4:$C$1048576,MATCH(ROWS('Registered Organisation'!$F$4:$F521),'Registered Organisation'!$F$4:$F$1048576,0)),"
Not registered under the scheme")</f>
        <v xml:space="preserve">
Not registered under the scheme</v>
      </c>
      <c r="H521" s="3">
        <f>IF('Commission Search Engine'!$C$18="",0,--ISNUMBER(SEARCH('Commission Search Engine'!$C$18,'Registered Organisation'!B521)))</f>
        <v>0</v>
      </c>
      <c r="I521" s="3" t="str">
        <f>IF(H521=1,COUNTIF('Registered Organisation'!$H$4:$H521,1),"")</f>
        <v/>
      </c>
      <c r="J521" s="3" t="str">
        <f>IFERROR(INDEX('Registered Organisation'!$B$4:$B$1048576,MATCH(ROWS('Registered Organisation'!$I$4:$I521),'Registered Organisation'!$I$4:$I$1048576,0)),"
Not registered under the scheme")</f>
        <v xml:space="preserve">
Not registered under the scheme</v>
      </c>
      <c r="Q521" s="71"/>
      <c r="R521" s="71"/>
    </row>
    <row r="522" spans="1:18" s="3" customFormat="1" ht="20.100000000000001" customHeight="1" x14ac:dyDescent="0.25">
      <c r="A522" s="85">
        <v>519</v>
      </c>
      <c r="B522" s="1" t="s">
        <v>917</v>
      </c>
      <c r="C522" s="1" t="s">
        <v>918</v>
      </c>
      <c r="D522" s="76" t="s">
        <v>1457</v>
      </c>
      <c r="E522" s="3">
        <f>IF('Commission Search Engine'!$C$10="",0,--ISNUMBER(SEARCH('Commission Search Engine'!$C$10,'Registered Organisation'!C522)))</f>
        <v>0</v>
      </c>
      <c r="F522" s="3" t="str">
        <f>IF('Registered Organisation'!E522=1,COUNTIF('Registered Organisation'!$E$4:$E522,1),"")</f>
        <v/>
      </c>
      <c r="G522" s="3" t="str">
        <f>IFERROR(INDEX('Registered Organisation'!$C$4:$C$1048576,MATCH(ROWS('Registered Organisation'!$F$4:$F522),'Registered Organisation'!$F$4:$F$1048576,0)),"
Not registered under the scheme")</f>
        <v xml:space="preserve">
Not registered under the scheme</v>
      </c>
      <c r="H522" s="3">
        <f>IF('Commission Search Engine'!$C$18="",0,--ISNUMBER(SEARCH('Commission Search Engine'!$C$18,'Registered Organisation'!B522)))</f>
        <v>0</v>
      </c>
      <c r="I522" s="3" t="str">
        <f>IF(H522=1,COUNTIF('Registered Organisation'!$H$4:$H522,1),"")</f>
        <v/>
      </c>
      <c r="J522" s="3" t="str">
        <f>IFERROR(INDEX('Registered Organisation'!$B$4:$B$1048576,MATCH(ROWS('Registered Organisation'!$I$4:$I522),'Registered Organisation'!$I$4:$I$1048576,0)),"
Not registered under the scheme")</f>
        <v xml:space="preserve">
Not registered under the scheme</v>
      </c>
      <c r="Q522" s="71"/>
      <c r="R522" s="71"/>
    </row>
    <row r="523" spans="1:18" s="3" customFormat="1" ht="20.100000000000001" customHeight="1" x14ac:dyDescent="0.25">
      <c r="A523" s="85">
        <v>520</v>
      </c>
      <c r="B523" s="1" t="s">
        <v>919</v>
      </c>
      <c r="C523" s="1" t="s">
        <v>920</v>
      </c>
      <c r="D523" s="76" t="s">
        <v>1457</v>
      </c>
      <c r="E523" s="3">
        <f>IF('Commission Search Engine'!$C$10="",0,--ISNUMBER(SEARCH('Commission Search Engine'!$C$10,'Registered Organisation'!C523)))</f>
        <v>0</v>
      </c>
      <c r="F523" s="3" t="str">
        <f>IF('Registered Organisation'!E523=1,COUNTIF('Registered Organisation'!$E$4:$E523,1),"")</f>
        <v/>
      </c>
      <c r="G523" s="3" t="str">
        <f>IFERROR(INDEX('Registered Organisation'!$C$4:$C$1048576,MATCH(ROWS('Registered Organisation'!$F$4:$F523),'Registered Organisation'!$F$4:$F$1048576,0)),"
Not registered under the scheme")</f>
        <v xml:space="preserve">
Not registered under the scheme</v>
      </c>
      <c r="H523" s="3">
        <f>IF('Commission Search Engine'!$C$18="",0,--ISNUMBER(SEARCH('Commission Search Engine'!$C$18,'Registered Organisation'!B523)))</f>
        <v>0</v>
      </c>
      <c r="I523" s="3" t="str">
        <f>IF(H523=1,COUNTIF('Registered Organisation'!$H$4:$H523,1),"")</f>
        <v/>
      </c>
      <c r="J523" s="3" t="str">
        <f>IFERROR(INDEX('Registered Organisation'!$B$4:$B$1048576,MATCH(ROWS('Registered Organisation'!$I$4:$I523),'Registered Organisation'!$I$4:$I$1048576,0)),"
Not registered under the scheme")</f>
        <v xml:space="preserve">
Not registered under the scheme</v>
      </c>
      <c r="Q523" s="71"/>
      <c r="R523" s="71"/>
    </row>
    <row r="524" spans="1:18" s="3" customFormat="1" ht="20.100000000000001" customHeight="1" x14ac:dyDescent="0.25">
      <c r="A524" s="85">
        <v>521</v>
      </c>
      <c r="B524" s="1" t="s">
        <v>921</v>
      </c>
      <c r="C524" s="1" t="s">
        <v>922</v>
      </c>
      <c r="D524" s="76" t="s">
        <v>1457</v>
      </c>
      <c r="E524" s="3">
        <f>IF('Commission Search Engine'!$C$10="",0,--ISNUMBER(SEARCH('Commission Search Engine'!$C$10,'Registered Organisation'!C524)))</f>
        <v>0</v>
      </c>
      <c r="F524" s="3" t="str">
        <f>IF('Registered Organisation'!E524=1,COUNTIF('Registered Organisation'!$E$4:$E524,1),"")</f>
        <v/>
      </c>
      <c r="G524" s="3" t="str">
        <f>IFERROR(INDEX('Registered Organisation'!$C$4:$C$1048576,MATCH(ROWS('Registered Organisation'!$F$4:$F524),'Registered Organisation'!$F$4:$F$1048576,0)),"
Not registered under the scheme")</f>
        <v xml:space="preserve">
Not registered under the scheme</v>
      </c>
      <c r="H524" s="3">
        <f>IF('Commission Search Engine'!$C$18="",0,--ISNUMBER(SEARCH('Commission Search Engine'!$C$18,'Registered Organisation'!B524)))</f>
        <v>0</v>
      </c>
      <c r="I524" s="3" t="str">
        <f>IF(H524=1,COUNTIF('Registered Organisation'!$H$4:$H524,1),"")</f>
        <v/>
      </c>
      <c r="J524" s="3" t="str">
        <f>IFERROR(INDEX('Registered Organisation'!$B$4:$B$1048576,MATCH(ROWS('Registered Organisation'!$I$4:$I524),'Registered Organisation'!$I$4:$I$1048576,0)),"
Not registered under the scheme")</f>
        <v xml:space="preserve">
Not registered under the scheme</v>
      </c>
      <c r="Q524" s="71"/>
      <c r="R524" s="71"/>
    </row>
    <row r="525" spans="1:18" s="3" customFormat="1" ht="20.100000000000001" customHeight="1" x14ac:dyDescent="0.25">
      <c r="A525" s="85">
        <v>522</v>
      </c>
      <c r="B525" s="1" t="s">
        <v>923</v>
      </c>
      <c r="C525" s="1" t="s">
        <v>924</v>
      </c>
      <c r="D525" s="76" t="s">
        <v>1457</v>
      </c>
      <c r="E525" s="3">
        <f>IF('Commission Search Engine'!$C$10="",0,--ISNUMBER(SEARCH('Commission Search Engine'!$C$10,'Registered Organisation'!C525)))</f>
        <v>0</v>
      </c>
      <c r="F525" s="3" t="str">
        <f>IF('Registered Organisation'!E525=1,COUNTIF('Registered Organisation'!$E$4:$E525,1),"")</f>
        <v/>
      </c>
      <c r="G525" s="3" t="str">
        <f>IFERROR(INDEX('Registered Organisation'!$C$4:$C$1048576,MATCH(ROWS('Registered Organisation'!$F$4:$F525),'Registered Organisation'!$F$4:$F$1048576,0)),"
Not registered under the scheme")</f>
        <v xml:space="preserve">
Not registered under the scheme</v>
      </c>
      <c r="H525" s="3">
        <f>IF('Commission Search Engine'!$C$18="",0,--ISNUMBER(SEARCH('Commission Search Engine'!$C$18,'Registered Organisation'!B525)))</f>
        <v>0</v>
      </c>
      <c r="I525" s="3" t="str">
        <f>IF(H525=1,COUNTIF('Registered Organisation'!$H$4:$H525,1),"")</f>
        <v/>
      </c>
      <c r="J525" s="3" t="str">
        <f>IFERROR(INDEX('Registered Organisation'!$B$4:$B$1048576,MATCH(ROWS('Registered Organisation'!$I$4:$I525),'Registered Organisation'!$I$4:$I$1048576,0)),"
Not registered under the scheme")</f>
        <v xml:space="preserve">
Not registered under the scheme</v>
      </c>
      <c r="Q525" s="71"/>
      <c r="R525" s="71"/>
    </row>
    <row r="526" spans="1:18" s="3" customFormat="1" ht="20.100000000000001" customHeight="1" x14ac:dyDescent="0.25">
      <c r="A526" s="85">
        <v>523</v>
      </c>
      <c r="B526" s="1" t="s">
        <v>925</v>
      </c>
      <c r="C526" s="1" t="s">
        <v>926</v>
      </c>
      <c r="D526" s="76" t="s">
        <v>1457</v>
      </c>
      <c r="E526" s="3">
        <f>IF('Commission Search Engine'!$C$10="",0,--ISNUMBER(SEARCH('Commission Search Engine'!$C$10,'Registered Organisation'!C526)))</f>
        <v>0</v>
      </c>
      <c r="F526" s="3" t="str">
        <f>IF('Registered Organisation'!E526=1,COUNTIF('Registered Organisation'!$E$4:$E526,1),"")</f>
        <v/>
      </c>
      <c r="G526" s="3" t="str">
        <f>IFERROR(INDEX('Registered Organisation'!$C$4:$C$1048576,MATCH(ROWS('Registered Organisation'!$F$4:$F526),'Registered Organisation'!$F$4:$F$1048576,0)),"
Not registered under the scheme")</f>
        <v xml:space="preserve">
Not registered under the scheme</v>
      </c>
      <c r="H526" s="3">
        <f>IF('Commission Search Engine'!$C$18="",0,--ISNUMBER(SEARCH('Commission Search Engine'!$C$18,'Registered Organisation'!B526)))</f>
        <v>0</v>
      </c>
      <c r="I526" s="3" t="str">
        <f>IF(H526=1,COUNTIF('Registered Organisation'!$H$4:$H526,1),"")</f>
        <v/>
      </c>
      <c r="J526" s="3" t="str">
        <f>IFERROR(INDEX('Registered Organisation'!$B$4:$B$1048576,MATCH(ROWS('Registered Organisation'!$I$4:$I526),'Registered Organisation'!$I$4:$I$1048576,0)),"
Not registered under the scheme")</f>
        <v xml:space="preserve">
Not registered under the scheme</v>
      </c>
      <c r="Q526" s="71"/>
      <c r="R526" s="71"/>
    </row>
    <row r="527" spans="1:18" s="3" customFormat="1" ht="20.100000000000001" customHeight="1" x14ac:dyDescent="0.25">
      <c r="A527" s="85">
        <v>524</v>
      </c>
      <c r="B527" s="1" t="s">
        <v>927</v>
      </c>
      <c r="C527" s="1" t="s">
        <v>928</v>
      </c>
      <c r="D527" s="76" t="s">
        <v>1457</v>
      </c>
      <c r="E527" s="3">
        <f>IF('Commission Search Engine'!$C$10="",0,--ISNUMBER(SEARCH('Commission Search Engine'!$C$10,'Registered Organisation'!C527)))</f>
        <v>0</v>
      </c>
      <c r="F527" s="3" t="str">
        <f>IF('Registered Organisation'!E527=1,COUNTIF('Registered Organisation'!$E$4:$E527,1),"")</f>
        <v/>
      </c>
      <c r="G527" s="3" t="str">
        <f>IFERROR(INDEX('Registered Organisation'!$C$4:$C$1048576,MATCH(ROWS('Registered Organisation'!$F$4:$F527),'Registered Organisation'!$F$4:$F$1048576,0)),"
Not registered under the scheme")</f>
        <v xml:space="preserve">
Not registered under the scheme</v>
      </c>
      <c r="H527" s="3">
        <f>IF('Commission Search Engine'!$C$18="",0,--ISNUMBER(SEARCH('Commission Search Engine'!$C$18,'Registered Organisation'!B527)))</f>
        <v>0</v>
      </c>
      <c r="I527" s="3" t="str">
        <f>IF(H527=1,COUNTIF('Registered Organisation'!$H$4:$H527,1),"")</f>
        <v/>
      </c>
      <c r="J527" s="3" t="str">
        <f>IFERROR(INDEX('Registered Organisation'!$B$4:$B$1048576,MATCH(ROWS('Registered Organisation'!$I$4:$I527),'Registered Organisation'!$I$4:$I$1048576,0)),"
Not registered under the scheme")</f>
        <v xml:space="preserve">
Not registered under the scheme</v>
      </c>
      <c r="Q527" s="71"/>
      <c r="R527" s="71"/>
    </row>
    <row r="528" spans="1:18" s="3" customFormat="1" ht="20.100000000000001" customHeight="1" x14ac:dyDescent="0.25">
      <c r="A528" s="85">
        <v>525</v>
      </c>
      <c r="B528" s="1" t="s">
        <v>929</v>
      </c>
      <c r="C528" s="1" t="s">
        <v>930</v>
      </c>
      <c r="D528" s="76" t="s">
        <v>1457</v>
      </c>
      <c r="E528" s="3">
        <f>IF('Commission Search Engine'!$C$10="",0,--ISNUMBER(SEARCH('Commission Search Engine'!$C$10,'Registered Organisation'!C528)))</f>
        <v>0</v>
      </c>
      <c r="F528" s="3" t="str">
        <f>IF('Registered Organisation'!E528=1,COUNTIF('Registered Organisation'!$E$4:$E528,1),"")</f>
        <v/>
      </c>
      <c r="G528" s="3" t="str">
        <f>IFERROR(INDEX('Registered Organisation'!$C$4:$C$1048576,MATCH(ROWS('Registered Organisation'!$F$4:$F528),'Registered Organisation'!$F$4:$F$1048576,0)),"
Not registered under the scheme")</f>
        <v xml:space="preserve">
Not registered under the scheme</v>
      </c>
      <c r="H528" s="3">
        <f>IF('Commission Search Engine'!$C$18="",0,--ISNUMBER(SEARCH('Commission Search Engine'!$C$18,'Registered Organisation'!B528)))</f>
        <v>0</v>
      </c>
      <c r="I528" s="3" t="str">
        <f>IF(H528=1,COUNTIF('Registered Organisation'!$H$4:$H528,1),"")</f>
        <v/>
      </c>
      <c r="J528" s="3" t="str">
        <f>IFERROR(INDEX('Registered Organisation'!$B$4:$B$1048576,MATCH(ROWS('Registered Organisation'!$I$4:$I528),'Registered Organisation'!$I$4:$I$1048576,0)),"
Not registered under the scheme")</f>
        <v xml:space="preserve">
Not registered under the scheme</v>
      </c>
      <c r="Q528" s="71"/>
      <c r="R528" s="71"/>
    </row>
    <row r="529" spans="1:18" s="3" customFormat="1" ht="20.100000000000001" customHeight="1" x14ac:dyDescent="0.25">
      <c r="A529" s="85">
        <v>526</v>
      </c>
      <c r="B529" s="1" t="s">
        <v>931</v>
      </c>
      <c r="C529" s="1" t="s">
        <v>932</v>
      </c>
      <c r="D529" s="76" t="s">
        <v>1457</v>
      </c>
      <c r="E529" s="3">
        <f>IF('Commission Search Engine'!$C$10="",0,--ISNUMBER(SEARCH('Commission Search Engine'!$C$10,'Registered Organisation'!C529)))</f>
        <v>0</v>
      </c>
      <c r="F529" s="3" t="str">
        <f>IF('Registered Organisation'!E529=1,COUNTIF('Registered Organisation'!$E$4:$E529,1),"")</f>
        <v/>
      </c>
      <c r="G529" s="3" t="str">
        <f>IFERROR(INDEX('Registered Organisation'!$C$4:$C$1048576,MATCH(ROWS('Registered Organisation'!$F$4:$F529),'Registered Organisation'!$F$4:$F$1048576,0)),"
Not registered under the scheme")</f>
        <v xml:space="preserve">
Not registered under the scheme</v>
      </c>
      <c r="H529" s="3">
        <f>IF('Commission Search Engine'!$C$18="",0,--ISNUMBER(SEARCH('Commission Search Engine'!$C$18,'Registered Organisation'!B529)))</f>
        <v>0</v>
      </c>
      <c r="I529" s="3" t="str">
        <f>IF(H529=1,COUNTIF('Registered Organisation'!$H$4:$H529,1),"")</f>
        <v/>
      </c>
      <c r="J529" s="3" t="str">
        <f>IFERROR(INDEX('Registered Organisation'!$B$4:$B$1048576,MATCH(ROWS('Registered Organisation'!$I$4:$I529),'Registered Organisation'!$I$4:$I$1048576,0)),"
Not registered under the scheme")</f>
        <v xml:space="preserve">
Not registered under the scheme</v>
      </c>
      <c r="Q529" s="71"/>
      <c r="R529" s="71"/>
    </row>
    <row r="530" spans="1:18" s="3" customFormat="1" ht="20.100000000000001" customHeight="1" x14ac:dyDescent="0.25">
      <c r="A530" s="85">
        <v>527</v>
      </c>
      <c r="B530" s="1" t="s">
        <v>933</v>
      </c>
      <c r="C530" s="1" t="s">
        <v>934</v>
      </c>
      <c r="D530" s="76" t="s">
        <v>1457</v>
      </c>
      <c r="E530" s="3">
        <f>IF('Commission Search Engine'!$C$10="",0,--ISNUMBER(SEARCH('Commission Search Engine'!$C$10,'Registered Organisation'!C530)))</f>
        <v>0</v>
      </c>
      <c r="F530" s="3" t="str">
        <f>IF('Registered Organisation'!E530=1,COUNTIF('Registered Organisation'!$E$4:$E530,1),"")</f>
        <v/>
      </c>
      <c r="G530" s="3" t="str">
        <f>IFERROR(INDEX('Registered Organisation'!$C$4:$C$1048576,MATCH(ROWS('Registered Organisation'!$F$4:$F530),'Registered Organisation'!$F$4:$F$1048576,0)),"
Not registered under the scheme")</f>
        <v xml:space="preserve">
Not registered under the scheme</v>
      </c>
      <c r="H530" s="3">
        <f>IF('Commission Search Engine'!$C$18="",0,--ISNUMBER(SEARCH('Commission Search Engine'!$C$18,'Registered Organisation'!B530)))</f>
        <v>0</v>
      </c>
      <c r="I530" s="3" t="str">
        <f>IF(H530=1,COUNTIF('Registered Organisation'!$H$4:$H530,1),"")</f>
        <v/>
      </c>
      <c r="J530" s="3" t="str">
        <f>IFERROR(INDEX('Registered Organisation'!$B$4:$B$1048576,MATCH(ROWS('Registered Organisation'!$I$4:$I530),'Registered Organisation'!$I$4:$I$1048576,0)),"
Not registered under the scheme")</f>
        <v xml:space="preserve">
Not registered under the scheme</v>
      </c>
      <c r="Q530" s="71"/>
      <c r="R530" s="71"/>
    </row>
    <row r="531" spans="1:18" s="3" customFormat="1" ht="20.100000000000001" customHeight="1" x14ac:dyDescent="0.25">
      <c r="A531" s="85">
        <v>528</v>
      </c>
      <c r="B531" s="1" t="s">
        <v>935</v>
      </c>
      <c r="C531" s="1" t="s">
        <v>936</v>
      </c>
      <c r="D531" s="76" t="s">
        <v>1457</v>
      </c>
      <c r="E531" s="3">
        <f>IF('Commission Search Engine'!$C$10="",0,--ISNUMBER(SEARCH('Commission Search Engine'!$C$10,'Registered Organisation'!C531)))</f>
        <v>0</v>
      </c>
      <c r="F531" s="3" t="str">
        <f>IF('Registered Organisation'!E531=1,COUNTIF('Registered Organisation'!$E$4:$E531,1),"")</f>
        <v/>
      </c>
      <c r="G531" s="3" t="str">
        <f>IFERROR(INDEX('Registered Organisation'!$C$4:$C$1048576,MATCH(ROWS('Registered Organisation'!$F$4:$F531),'Registered Organisation'!$F$4:$F$1048576,0)),"
Not registered under the scheme")</f>
        <v xml:space="preserve">
Not registered under the scheme</v>
      </c>
      <c r="H531" s="3">
        <f>IF('Commission Search Engine'!$C$18="",0,--ISNUMBER(SEARCH('Commission Search Engine'!$C$18,'Registered Organisation'!B531)))</f>
        <v>0</v>
      </c>
      <c r="I531" s="3" t="str">
        <f>IF(H531=1,COUNTIF('Registered Organisation'!$H$4:$H531,1),"")</f>
        <v/>
      </c>
      <c r="J531" s="3" t="str">
        <f>IFERROR(INDEX('Registered Organisation'!$B$4:$B$1048576,MATCH(ROWS('Registered Organisation'!$I$4:$I531),'Registered Organisation'!$I$4:$I$1048576,0)),"
Not registered under the scheme")</f>
        <v xml:space="preserve">
Not registered under the scheme</v>
      </c>
      <c r="Q531" s="71"/>
      <c r="R531" s="71"/>
    </row>
    <row r="532" spans="1:18" s="3" customFormat="1" ht="20.100000000000001" customHeight="1" x14ac:dyDescent="0.25">
      <c r="A532" s="85">
        <v>529</v>
      </c>
      <c r="B532" s="1" t="s">
        <v>937</v>
      </c>
      <c r="C532" s="1" t="s">
        <v>938</v>
      </c>
      <c r="D532" s="76" t="s">
        <v>1457</v>
      </c>
      <c r="E532" s="3">
        <f>IF('Commission Search Engine'!$C$10="",0,--ISNUMBER(SEARCH('Commission Search Engine'!$C$10,'Registered Organisation'!C532)))</f>
        <v>0</v>
      </c>
      <c r="F532" s="3" t="str">
        <f>IF('Registered Organisation'!E532=1,COUNTIF('Registered Organisation'!$E$4:$E532,1),"")</f>
        <v/>
      </c>
      <c r="G532" s="3" t="str">
        <f>IFERROR(INDEX('Registered Organisation'!$C$4:$C$1048576,MATCH(ROWS('Registered Organisation'!$F$4:$F532),'Registered Organisation'!$F$4:$F$1048576,0)),"
Not registered under the scheme")</f>
        <v xml:space="preserve">
Not registered under the scheme</v>
      </c>
      <c r="H532" s="3">
        <f>IF('Commission Search Engine'!$C$18="",0,--ISNUMBER(SEARCH('Commission Search Engine'!$C$18,'Registered Organisation'!B532)))</f>
        <v>0</v>
      </c>
      <c r="I532" s="3" t="str">
        <f>IF(H532=1,COUNTIF('Registered Organisation'!$H$4:$H532,1),"")</f>
        <v/>
      </c>
      <c r="J532" s="3" t="str">
        <f>IFERROR(INDEX('Registered Organisation'!$B$4:$B$1048576,MATCH(ROWS('Registered Organisation'!$I$4:$I532),'Registered Organisation'!$I$4:$I$1048576,0)),"
Not registered under the scheme")</f>
        <v xml:space="preserve">
Not registered under the scheme</v>
      </c>
      <c r="Q532" s="71"/>
      <c r="R532" s="71"/>
    </row>
    <row r="533" spans="1:18" s="3" customFormat="1" ht="20.100000000000001" customHeight="1" x14ac:dyDescent="0.25">
      <c r="A533" s="85">
        <v>530</v>
      </c>
      <c r="B533" s="1" t="s">
        <v>1323</v>
      </c>
      <c r="C533" s="1" t="s">
        <v>1322</v>
      </c>
      <c r="D533" s="76" t="s">
        <v>1457</v>
      </c>
      <c r="E533" s="3">
        <f>IF('Commission Search Engine'!$C$10="",0,--ISNUMBER(SEARCH('Commission Search Engine'!$C$10,'Registered Organisation'!C533)))</f>
        <v>0</v>
      </c>
      <c r="F533" s="3" t="str">
        <f>IF('Registered Organisation'!E533=1,COUNTIF('Registered Organisation'!$E$4:$E533,1),"")</f>
        <v/>
      </c>
      <c r="G533" s="3" t="str">
        <f>IFERROR(INDEX('Registered Organisation'!$C$4:$C$1048576,MATCH(ROWS('Registered Organisation'!$F$4:$F533),'Registered Organisation'!$F$4:$F$1048576,0)),"
Not registered under the scheme")</f>
        <v xml:space="preserve">
Not registered under the scheme</v>
      </c>
      <c r="H533" s="3">
        <f>IF('Commission Search Engine'!$C$18="",0,--ISNUMBER(SEARCH('Commission Search Engine'!$C$18,'Registered Organisation'!B533)))</f>
        <v>0</v>
      </c>
      <c r="I533" s="3" t="str">
        <f>IF(H533=1,COUNTIF('Registered Organisation'!$H$4:$H533,1),"")</f>
        <v/>
      </c>
      <c r="J533" s="3" t="str">
        <f>IFERROR(INDEX('Registered Organisation'!$B$4:$B$1048576,MATCH(ROWS('Registered Organisation'!$I$4:$I533),'Registered Organisation'!$I$4:$I$1048576,0)),"
Not registered under the scheme")</f>
        <v xml:space="preserve">
Not registered under the scheme</v>
      </c>
      <c r="Q533" s="71"/>
      <c r="R533" s="71"/>
    </row>
    <row r="534" spans="1:18" s="3" customFormat="1" ht="20.100000000000001" customHeight="1" x14ac:dyDescent="0.25">
      <c r="A534" s="85">
        <v>531</v>
      </c>
      <c r="B534" s="1" t="s">
        <v>939</v>
      </c>
      <c r="C534" s="1" t="s">
        <v>940</v>
      </c>
      <c r="D534" s="76" t="s">
        <v>1457</v>
      </c>
      <c r="E534" s="3">
        <f>IF('Commission Search Engine'!$C$10="",0,--ISNUMBER(SEARCH('Commission Search Engine'!$C$10,'Registered Organisation'!C534)))</f>
        <v>0</v>
      </c>
      <c r="F534" s="3" t="str">
        <f>IF('Registered Organisation'!E534=1,COUNTIF('Registered Organisation'!$E$4:$E534,1),"")</f>
        <v/>
      </c>
      <c r="G534" s="3" t="str">
        <f>IFERROR(INDEX('Registered Organisation'!$C$4:$C$1048576,MATCH(ROWS('Registered Organisation'!$F$4:$F534),'Registered Organisation'!$F$4:$F$1048576,0)),"
Not registered under the scheme")</f>
        <v xml:space="preserve">
Not registered under the scheme</v>
      </c>
      <c r="H534" s="3">
        <f>IF('Commission Search Engine'!$C$18="",0,--ISNUMBER(SEARCH('Commission Search Engine'!$C$18,'Registered Organisation'!B534)))</f>
        <v>0</v>
      </c>
      <c r="I534" s="3" t="str">
        <f>IF(H534=1,COUNTIF('Registered Organisation'!$H$4:$H534,1),"")</f>
        <v/>
      </c>
      <c r="J534" s="3" t="str">
        <f>IFERROR(INDEX('Registered Organisation'!$B$4:$B$1048576,MATCH(ROWS('Registered Organisation'!$I$4:$I534),'Registered Organisation'!$I$4:$I$1048576,0)),"
Not registered under the scheme")</f>
        <v xml:space="preserve">
Not registered under the scheme</v>
      </c>
      <c r="Q534" s="71"/>
      <c r="R534" s="71"/>
    </row>
    <row r="535" spans="1:18" s="3" customFormat="1" ht="20.100000000000001" customHeight="1" x14ac:dyDescent="0.25">
      <c r="A535" s="85">
        <v>532</v>
      </c>
      <c r="B535" s="1" t="s">
        <v>1245</v>
      </c>
      <c r="C535" s="1" t="s">
        <v>1273</v>
      </c>
      <c r="D535" s="76" t="s">
        <v>1457</v>
      </c>
      <c r="E535" s="3">
        <f>IF('Commission Search Engine'!$C$10="",0,--ISNUMBER(SEARCH('Commission Search Engine'!$C$10,'Registered Organisation'!C535)))</f>
        <v>0</v>
      </c>
      <c r="F535" s="3" t="str">
        <f>IF('Registered Organisation'!E535=1,COUNTIF('Registered Organisation'!$E$4:$E535,1),"")</f>
        <v/>
      </c>
      <c r="G535" s="3" t="str">
        <f>IFERROR(INDEX('Registered Organisation'!$C$4:$C$1048576,MATCH(ROWS('Registered Organisation'!$F$4:$F535),'Registered Organisation'!$F$4:$F$1048576,0)),"
Not registered under the scheme")</f>
        <v xml:space="preserve">
Not registered under the scheme</v>
      </c>
      <c r="H535" s="3">
        <f>IF('Commission Search Engine'!$C$18="",0,--ISNUMBER(SEARCH('Commission Search Engine'!$C$18,'Registered Organisation'!B535)))</f>
        <v>0</v>
      </c>
      <c r="I535" s="3" t="str">
        <f>IF(H535=1,COUNTIF('Registered Organisation'!$H$4:$H535,1),"")</f>
        <v/>
      </c>
      <c r="J535" s="3" t="str">
        <f>IFERROR(INDEX('Registered Organisation'!$B$4:$B$1048576,MATCH(ROWS('Registered Organisation'!$I$4:$I535),'Registered Organisation'!$I$4:$I$1048576,0)),"
Not registered under the scheme")</f>
        <v xml:space="preserve">
Not registered under the scheme</v>
      </c>
      <c r="Q535" s="71"/>
      <c r="R535" s="71"/>
    </row>
    <row r="536" spans="1:18" s="3" customFormat="1" ht="20.100000000000001" customHeight="1" x14ac:dyDescent="0.25">
      <c r="A536" s="85">
        <v>533</v>
      </c>
      <c r="B536" s="1" t="s">
        <v>1208</v>
      </c>
      <c r="C536" s="1" t="s">
        <v>1366</v>
      </c>
      <c r="D536" s="76" t="s">
        <v>1458</v>
      </c>
      <c r="E536" s="3">
        <f>IF('Commission Search Engine'!$C$10="",0,--ISNUMBER(SEARCH('Commission Search Engine'!$C$10,'Registered Organisation'!C536)))</f>
        <v>0</v>
      </c>
      <c r="F536" s="3" t="str">
        <f>IF('Registered Organisation'!E536=1,COUNTIF('Registered Organisation'!$E$4:$E536,1),"")</f>
        <v/>
      </c>
      <c r="G536" s="3" t="str">
        <f>IFERROR(INDEX('Registered Organisation'!$C$4:$C$1048576,MATCH(ROWS('Registered Organisation'!$F$4:$F536),'Registered Organisation'!$F$4:$F$1048576,0)),"
Not registered under the scheme")</f>
        <v xml:space="preserve">
Not registered under the scheme</v>
      </c>
      <c r="H536" s="3">
        <f>IF('Commission Search Engine'!$C$18="",0,--ISNUMBER(SEARCH('Commission Search Engine'!$C$18,'Registered Organisation'!B536)))</f>
        <v>0</v>
      </c>
      <c r="I536" s="3" t="str">
        <f>IF(H536=1,COUNTIF('Registered Organisation'!$H$4:$H536,1),"")</f>
        <v/>
      </c>
      <c r="J536" s="3" t="str">
        <f>IFERROR(INDEX('Registered Organisation'!$B$4:$B$1048576,MATCH(ROWS('Registered Organisation'!$I$4:$I536),'Registered Organisation'!$I$4:$I$1048576,0)),"
Not registered under the scheme")</f>
        <v xml:space="preserve">
Not registered under the scheme</v>
      </c>
      <c r="Q536" s="71"/>
      <c r="R536" s="71"/>
    </row>
    <row r="537" spans="1:18" s="3" customFormat="1" ht="20.100000000000001" customHeight="1" x14ac:dyDescent="0.25">
      <c r="A537" s="85">
        <v>534</v>
      </c>
      <c r="B537" s="1" t="s">
        <v>941</v>
      </c>
      <c r="C537" s="1" t="s">
        <v>942</v>
      </c>
      <c r="D537" s="76" t="s">
        <v>1457</v>
      </c>
      <c r="E537" s="3">
        <f>IF('Commission Search Engine'!$C$10="",0,--ISNUMBER(SEARCH('Commission Search Engine'!$C$10,'Registered Organisation'!C537)))</f>
        <v>0</v>
      </c>
      <c r="F537" s="3" t="str">
        <f>IF('Registered Organisation'!E537=1,COUNTIF('Registered Organisation'!$E$4:$E537,1),"")</f>
        <v/>
      </c>
      <c r="G537" s="3" t="str">
        <f>IFERROR(INDEX('Registered Organisation'!$C$4:$C$1048576,MATCH(ROWS('Registered Organisation'!$F$4:$F537),'Registered Organisation'!$F$4:$F$1048576,0)),"
Not registered under the scheme")</f>
        <v xml:space="preserve">
Not registered under the scheme</v>
      </c>
      <c r="H537" s="3">
        <f>IF('Commission Search Engine'!$C$18="",0,--ISNUMBER(SEARCH('Commission Search Engine'!$C$18,'Registered Organisation'!B537)))</f>
        <v>0</v>
      </c>
      <c r="I537" s="3" t="str">
        <f>IF(H537=1,COUNTIF('Registered Organisation'!$H$4:$H537,1),"")</f>
        <v/>
      </c>
      <c r="J537" s="3" t="str">
        <f>IFERROR(INDEX('Registered Organisation'!$B$4:$B$1048576,MATCH(ROWS('Registered Organisation'!$I$4:$I537),'Registered Organisation'!$I$4:$I$1048576,0)),"
Not registered under the scheme")</f>
        <v xml:space="preserve">
Not registered under the scheme</v>
      </c>
      <c r="Q537" s="71"/>
      <c r="R537" s="71"/>
    </row>
    <row r="538" spans="1:18" s="3" customFormat="1" ht="20.100000000000001" customHeight="1" x14ac:dyDescent="0.25">
      <c r="A538" s="85">
        <v>535</v>
      </c>
      <c r="B538" s="1" t="s">
        <v>943</v>
      </c>
      <c r="C538" s="1" t="s">
        <v>944</v>
      </c>
      <c r="D538" s="76" t="s">
        <v>1457</v>
      </c>
      <c r="E538" s="3">
        <f>IF('Commission Search Engine'!$C$10="",0,--ISNUMBER(SEARCH('Commission Search Engine'!$C$10,'Registered Organisation'!C538)))</f>
        <v>0</v>
      </c>
      <c r="F538" s="3" t="str">
        <f>IF('Registered Organisation'!E538=1,COUNTIF('Registered Organisation'!$E$4:$E538,1),"")</f>
        <v/>
      </c>
      <c r="G538" s="3" t="str">
        <f>IFERROR(INDEX('Registered Organisation'!$C$4:$C$1048576,MATCH(ROWS('Registered Organisation'!$F$4:$F538),'Registered Organisation'!$F$4:$F$1048576,0)),"
Not registered under the scheme")</f>
        <v xml:space="preserve">
Not registered under the scheme</v>
      </c>
      <c r="H538" s="3">
        <f>IF('Commission Search Engine'!$C$18="",0,--ISNUMBER(SEARCH('Commission Search Engine'!$C$18,'Registered Organisation'!B538)))</f>
        <v>0</v>
      </c>
      <c r="I538" s="3" t="str">
        <f>IF(H538=1,COUNTIF('Registered Organisation'!$H$4:$H538,1),"")</f>
        <v/>
      </c>
      <c r="J538" s="3" t="str">
        <f>IFERROR(INDEX('Registered Organisation'!$B$4:$B$1048576,MATCH(ROWS('Registered Organisation'!$I$4:$I538),'Registered Organisation'!$I$4:$I$1048576,0)),"
Not registered under the scheme")</f>
        <v xml:space="preserve">
Not registered under the scheme</v>
      </c>
      <c r="Q538" s="71"/>
      <c r="R538" s="71"/>
    </row>
    <row r="539" spans="1:18" s="3" customFormat="1" ht="20.100000000000001" customHeight="1" x14ac:dyDescent="0.25">
      <c r="A539" s="85">
        <v>536</v>
      </c>
      <c r="B539" s="1" t="s">
        <v>945</v>
      </c>
      <c r="C539" s="1" t="s">
        <v>946</v>
      </c>
      <c r="D539" s="76" t="s">
        <v>1457</v>
      </c>
      <c r="E539" s="3">
        <f>IF('Commission Search Engine'!$C$10="",0,--ISNUMBER(SEARCH('Commission Search Engine'!$C$10,'Registered Organisation'!C539)))</f>
        <v>0</v>
      </c>
      <c r="F539" s="3" t="str">
        <f>IF('Registered Organisation'!E539=1,COUNTIF('Registered Organisation'!$E$4:$E539,1),"")</f>
        <v/>
      </c>
      <c r="G539" s="3" t="str">
        <f>IFERROR(INDEX('Registered Organisation'!$C$4:$C$1048576,MATCH(ROWS('Registered Organisation'!$F$4:$F539),'Registered Organisation'!$F$4:$F$1048576,0)),"
Not registered under the scheme")</f>
        <v xml:space="preserve">
Not registered under the scheme</v>
      </c>
      <c r="H539" s="3">
        <f>IF('Commission Search Engine'!$C$18="",0,--ISNUMBER(SEARCH('Commission Search Engine'!$C$18,'Registered Organisation'!B539)))</f>
        <v>0</v>
      </c>
      <c r="I539" s="3" t="str">
        <f>IF(H539=1,COUNTIF('Registered Organisation'!$H$4:$H539,1),"")</f>
        <v/>
      </c>
      <c r="J539" s="3" t="str">
        <f>IFERROR(INDEX('Registered Organisation'!$B$4:$B$1048576,MATCH(ROWS('Registered Organisation'!$I$4:$I539),'Registered Organisation'!$I$4:$I$1048576,0)),"
Not registered under the scheme")</f>
        <v xml:space="preserve">
Not registered under the scheme</v>
      </c>
      <c r="Q539" s="71"/>
      <c r="R539" s="71"/>
    </row>
    <row r="540" spans="1:18" s="3" customFormat="1" ht="20.100000000000001" customHeight="1" x14ac:dyDescent="0.25">
      <c r="A540" s="85">
        <v>537</v>
      </c>
      <c r="B540" s="1" t="s">
        <v>947</v>
      </c>
      <c r="C540" s="1" t="s">
        <v>948</v>
      </c>
      <c r="D540" s="76" t="s">
        <v>1457</v>
      </c>
      <c r="E540" s="3">
        <f>IF('Commission Search Engine'!$C$10="",0,--ISNUMBER(SEARCH('Commission Search Engine'!$C$10,'Registered Organisation'!C540)))</f>
        <v>0</v>
      </c>
      <c r="F540" s="3" t="str">
        <f>IF('Registered Organisation'!E540=1,COUNTIF('Registered Organisation'!$E$4:$E540,1),"")</f>
        <v/>
      </c>
      <c r="G540" s="3" t="str">
        <f>IFERROR(INDEX('Registered Organisation'!$C$4:$C$1048576,MATCH(ROWS('Registered Organisation'!$F$4:$F540),'Registered Organisation'!$F$4:$F$1048576,0)),"
Not registered under the scheme")</f>
        <v xml:space="preserve">
Not registered under the scheme</v>
      </c>
      <c r="H540" s="3">
        <f>IF('Commission Search Engine'!$C$18="",0,--ISNUMBER(SEARCH('Commission Search Engine'!$C$18,'Registered Organisation'!B540)))</f>
        <v>0</v>
      </c>
      <c r="I540" s="3" t="str">
        <f>IF(H540=1,COUNTIF('Registered Organisation'!$H$4:$H540,1),"")</f>
        <v/>
      </c>
      <c r="J540" s="3" t="str">
        <f>IFERROR(INDEX('Registered Organisation'!$B$4:$B$1048576,MATCH(ROWS('Registered Organisation'!$I$4:$I540),'Registered Organisation'!$I$4:$I$1048576,0)),"
Not registered under the scheme")</f>
        <v xml:space="preserve">
Not registered under the scheme</v>
      </c>
      <c r="Q540" s="71"/>
      <c r="R540" s="71"/>
    </row>
    <row r="541" spans="1:18" s="3" customFormat="1" ht="20.100000000000001" customHeight="1" x14ac:dyDescent="0.25">
      <c r="A541" s="85">
        <v>538</v>
      </c>
      <c r="B541" s="1" t="s">
        <v>949</v>
      </c>
      <c r="C541" s="1" t="s">
        <v>950</v>
      </c>
      <c r="D541" s="76" t="s">
        <v>1457</v>
      </c>
      <c r="E541" s="3">
        <f>IF('Commission Search Engine'!$C$10="",0,--ISNUMBER(SEARCH('Commission Search Engine'!$C$10,'Registered Organisation'!C541)))</f>
        <v>0</v>
      </c>
      <c r="F541" s="3" t="str">
        <f>IF('Registered Organisation'!E541=1,COUNTIF('Registered Organisation'!$E$4:$E541,1),"")</f>
        <v/>
      </c>
      <c r="G541" s="3" t="str">
        <f>IFERROR(INDEX('Registered Organisation'!$C$4:$C$1048576,MATCH(ROWS('Registered Organisation'!$F$4:$F541),'Registered Organisation'!$F$4:$F$1048576,0)),"
Not registered under the scheme")</f>
        <v xml:space="preserve">
Not registered under the scheme</v>
      </c>
      <c r="H541" s="3">
        <f>IF('Commission Search Engine'!$C$18="",0,--ISNUMBER(SEARCH('Commission Search Engine'!$C$18,'Registered Organisation'!B541)))</f>
        <v>0</v>
      </c>
      <c r="I541" s="3" t="str">
        <f>IF(H541=1,COUNTIF('Registered Organisation'!$H$4:$H541,1),"")</f>
        <v/>
      </c>
      <c r="J541" s="3" t="str">
        <f>IFERROR(INDEX('Registered Organisation'!$B$4:$B$1048576,MATCH(ROWS('Registered Organisation'!$I$4:$I541),'Registered Organisation'!$I$4:$I$1048576,0)),"
Not registered under the scheme")</f>
        <v xml:space="preserve">
Not registered under the scheme</v>
      </c>
      <c r="Q541" s="71"/>
      <c r="R541" s="71"/>
    </row>
    <row r="542" spans="1:18" s="3" customFormat="1" ht="20.100000000000001" customHeight="1" x14ac:dyDescent="0.25">
      <c r="A542" s="85">
        <v>539</v>
      </c>
      <c r="B542" s="1" t="s">
        <v>951</v>
      </c>
      <c r="C542" s="1" t="s">
        <v>952</v>
      </c>
      <c r="D542" s="76" t="s">
        <v>1457</v>
      </c>
      <c r="E542" s="3">
        <f>IF('Commission Search Engine'!$C$10="",0,--ISNUMBER(SEARCH('Commission Search Engine'!$C$10,'Registered Organisation'!C542)))</f>
        <v>0</v>
      </c>
      <c r="F542" s="3" t="str">
        <f>IF('Registered Organisation'!E542=1,COUNTIF('Registered Organisation'!$E$4:$E542,1),"")</f>
        <v/>
      </c>
      <c r="G542" s="3" t="str">
        <f>IFERROR(INDEX('Registered Organisation'!$C$4:$C$1048576,MATCH(ROWS('Registered Organisation'!$F$4:$F542),'Registered Organisation'!$F$4:$F$1048576,0)),"
Not registered under the scheme")</f>
        <v xml:space="preserve">
Not registered under the scheme</v>
      </c>
      <c r="H542" s="3">
        <f>IF('Commission Search Engine'!$C$18="",0,--ISNUMBER(SEARCH('Commission Search Engine'!$C$18,'Registered Organisation'!B542)))</f>
        <v>0</v>
      </c>
      <c r="I542" s="3" t="str">
        <f>IF(H542=1,COUNTIF('Registered Organisation'!$H$4:$H542,1),"")</f>
        <v/>
      </c>
      <c r="J542" s="3" t="str">
        <f>IFERROR(INDEX('Registered Organisation'!$B$4:$B$1048576,MATCH(ROWS('Registered Organisation'!$I$4:$I542),'Registered Organisation'!$I$4:$I$1048576,0)),"
Not registered under the scheme")</f>
        <v xml:space="preserve">
Not registered under the scheme</v>
      </c>
      <c r="Q542" s="71"/>
      <c r="R542" s="71"/>
    </row>
    <row r="543" spans="1:18" s="3" customFormat="1" ht="20.100000000000001" customHeight="1" x14ac:dyDescent="0.25">
      <c r="A543" s="85">
        <v>540</v>
      </c>
      <c r="B543" s="1" t="s">
        <v>953</v>
      </c>
      <c r="C543" s="1" t="s">
        <v>954</v>
      </c>
      <c r="D543" s="76" t="s">
        <v>1457</v>
      </c>
      <c r="E543" s="3">
        <f>IF('Commission Search Engine'!$C$10="",0,--ISNUMBER(SEARCH('Commission Search Engine'!$C$10,'Registered Organisation'!C543)))</f>
        <v>0</v>
      </c>
      <c r="F543" s="3" t="str">
        <f>IF('Registered Organisation'!E543=1,COUNTIF('Registered Organisation'!$E$4:$E543,1),"")</f>
        <v/>
      </c>
      <c r="G543" s="3" t="str">
        <f>IFERROR(INDEX('Registered Organisation'!$C$4:$C$1048576,MATCH(ROWS('Registered Organisation'!$F$4:$F543),'Registered Organisation'!$F$4:$F$1048576,0)),"
Not registered under the scheme")</f>
        <v xml:space="preserve">
Not registered under the scheme</v>
      </c>
      <c r="H543" s="3">
        <f>IF('Commission Search Engine'!$C$18="",0,--ISNUMBER(SEARCH('Commission Search Engine'!$C$18,'Registered Organisation'!B543)))</f>
        <v>0</v>
      </c>
      <c r="I543" s="3" t="str">
        <f>IF(H543=1,COUNTIF('Registered Organisation'!$H$4:$H543,1),"")</f>
        <v/>
      </c>
      <c r="J543" s="3" t="str">
        <f>IFERROR(INDEX('Registered Organisation'!$B$4:$B$1048576,MATCH(ROWS('Registered Organisation'!$I$4:$I543),'Registered Organisation'!$I$4:$I$1048576,0)),"
Not registered under the scheme")</f>
        <v xml:space="preserve">
Not registered under the scheme</v>
      </c>
      <c r="Q543" s="71"/>
      <c r="R543" s="71"/>
    </row>
    <row r="544" spans="1:18" s="3" customFormat="1" ht="20.100000000000001" customHeight="1" x14ac:dyDescent="0.25">
      <c r="A544" s="85">
        <v>541</v>
      </c>
      <c r="B544" s="1" t="s">
        <v>955</v>
      </c>
      <c r="C544" s="1" t="s">
        <v>956</v>
      </c>
      <c r="D544" s="76" t="s">
        <v>1457</v>
      </c>
      <c r="E544" s="3">
        <f>IF('Commission Search Engine'!$C$10="",0,--ISNUMBER(SEARCH('Commission Search Engine'!$C$10,'Registered Organisation'!C544)))</f>
        <v>0</v>
      </c>
      <c r="F544" s="3" t="str">
        <f>IF('Registered Organisation'!E544=1,COUNTIF('Registered Organisation'!$E$4:$E544,1),"")</f>
        <v/>
      </c>
      <c r="G544" s="3" t="str">
        <f>IFERROR(INDEX('Registered Organisation'!$C$4:$C$1048576,MATCH(ROWS('Registered Organisation'!$F$4:$F544),'Registered Organisation'!$F$4:$F$1048576,0)),"
Not registered under the scheme")</f>
        <v xml:space="preserve">
Not registered under the scheme</v>
      </c>
      <c r="H544" s="3">
        <f>IF('Commission Search Engine'!$C$18="",0,--ISNUMBER(SEARCH('Commission Search Engine'!$C$18,'Registered Organisation'!B544)))</f>
        <v>0</v>
      </c>
      <c r="I544" s="3" t="str">
        <f>IF(H544=1,COUNTIF('Registered Organisation'!$H$4:$H544,1),"")</f>
        <v/>
      </c>
      <c r="J544" s="3" t="str">
        <f>IFERROR(INDEX('Registered Organisation'!$B$4:$B$1048576,MATCH(ROWS('Registered Organisation'!$I$4:$I544),'Registered Organisation'!$I$4:$I$1048576,0)),"
Not registered under the scheme")</f>
        <v xml:space="preserve">
Not registered under the scheme</v>
      </c>
      <c r="Q544" s="71"/>
      <c r="R544" s="71"/>
    </row>
    <row r="545" spans="1:18" s="3" customFormat="1" ht="20.100000000000001" customHeight="1" x14ac:dyDescent="0.25">
      <c r="A545" s="85">
        <v>542</v>
      </c>
      <c r="B545" s="1" t="s">
        <v>957</v>
      </c>
      <c r="C545" s="1" t="s">
        <v>958</v>
      </c>
      <c r="D545" s="76" t="s">
        <v>1457</v>
      </c>
      <c r="E545" s="3">
        <f>IF('Commission Search Engine'!$C$10="",0,--ISNUMBER(SEARCH('Commission Search Engine'!$C$10,'Registered Organisation'!C545)))</f>
        <v>0</v>
      </c>
      <c r="F545" s="3" t="str">
        <f>IF('Registered Organisation'!E545=1,COUNTIF('Registered Organisation'!$E$4:$E545,1),"")</f>
        <v/>
      </c>
      <c r="G545" s="3" t="str">
        <f>IFERROR(INDEX('Registered Organisation'!$C$4:$C$1048576,MATCH(ROWS('Registered Organisation'!$F$4:$F545),'Registered Organisation'!$F$4:$F$1048576,0)),"
Not registered under the scheme")</f>
        <v xml:space="preserve">
Not registered under the scheme</v>
      </c>
      <c r="H545" s="3">
        <f>IF('Commission Search Engine'!$C$18="",0,--ISNUMBER(SEARCH('Commission Search Engine'!$C$18,'Registered Organisation'!B545)))</f>
        <v>0</v>
      </c>
      <c r="I545" s="3" t="str">
        <f>IF(H545=1,COUNTIF('Registered Organisation'!$H$4:$H545,1),"")</f>
        <v/>
      </c>
      <c r="J545" s="3" t="str">
        <f>IFERROR(INDEX('Registered Organisation'!$B$4:$B$1048576,MATCH(ROWS('Registered Organisation'!$I$4:$I545),'Registered Organisation'!$I$4:$I$1048576,0)),"
Not registered under the scheme")</f>
        <v xml:space="preserve">
Not registered under the scheme</v>
      </c>
      <c r="Q545" s="71"/>
      <c r="R545" s="71"/>
    </row>
    <row r="546" spans="1:18" s="3" customFormat="1" ht="20.100000000000001" customHeight="1" x14ac:dyDescent="0.25">
      <c r="A546" s="85">
        <v>543</v>
      </c>
      <c r="B546" s="1" t="s">
        <v>959</v>
      </c>
      <c r="C546" s="1" t="s">
        <v>960</v>
      </c>
      <c r="D546" s="76" t="s">
        <v>1457</v>
      </c>
      <c r="E546" s="3">
        <f>IF('Commission Search Engine'!$C$10="",0,--ISNUMBER(SEARCH('Commission Search Engine'!$C$10,'Registered Organisation'!C546)))</f>
        <v>0</v>
      </c>
      <c r="F546" s="3" t="str">
        <f>IF('Registered Organisation'!E546=1,COUNTIF('Registered Organisation'!$E$4:$E546,1),"")</f>
        <v/>
      </c>
      <c r="G546" s="3" t="str">
        <f>IFERROR(INDEX('Registered Organisation'!$C$4:$C$1048576,MATCH(ROWS('Registered Organisation'!$F$4:$F546),'Registered Organisation'!$F$4:$F$1048576,0)),"
Not registered under the scheme")</f>
        <v xml:space="preserve">
Not registered under the scheme</v>
      </c>
      <c r="H546" s="3">
        <f>IF('Commission Search Engine'!$C$18="",0,--ISNUMBER(SEARCH('Commission Search Engine'!$C$18,'Registered Organisation'!B546)))</f>
        <v>0</v>
      </c>
      <c r="I546" s="3" t="str">
        <f>IF(H546=1,COUNTIF('Registered Organisation'!$H$4:$H546,1),"")</f>
        <v/>
      </c>
      <c r="J546" s="3" t="str">
        <f>IFERROR(INDEX('Registered Organisation'!$B$4:$B$1048576,MATCH(ROWS('Registered Organisation'!$I$4:$I546),'Registered Organisation'!$I$4:$I$1048576,0)),"
Not registered under the scheme")</f>
        <v xml:space="preserve">
Not registered under the scheme</v>
      </c>
      <c r="Q546" s="71"/>
      <c r="R546" s="71"/>
    </row>
    <row r="547" spans="1:18" s="3" customFormat="1" ht="20.100000000000001" customHeight="1" x14ac:dyDescent="0.25">
      <c r="A547" s="85">
        <v>544</v>
      </c>
      <c r="B547" s="1" t="s">
        <v>961</v>
      </c>
      <c r="C547" s="1" t="s">
        <v>962</v>
      </c>
      <c r="D547" s="76" t="s">
        <v>1457</v>
      </c>
      <c r="E547" s="3">
        <f>IF('Commission Search Engine'!$C$10="",0,--ISNUMBER(SEARCH('Commission Search Engine'!$C$10,'Registered Organisation'!C547)))</f>
        <v>0</v>
      </c>
      <c r="F547" s="3" t="str">
        <f>IF('Registered Organisation'!E547=1,COUNTIF('Registered Organisation'!$E$4:$E547,1),"")</f>
        <v/>
      </c>
      <c r="G547" s="3" t="str">
        <f>IFERROR(INDEX('Registered Organisation'!$C$4:$C$1048576,MATCH(ROWS('Registered Organisation'!$F$4:$F547),'Registered Organisation'!$F$4:$F$1048576,0)),"
Not registered under the scheme")</f>
        <v xml:space="preserve">
Not registered under the scheme</v>
      </c>
      <c r="H547" s="3">
        <f>IF('Commission Search Engine'!$C$18="",0,--ISNUMBER(SEARCH('Commission Search Engine'!$C$18,'Registered Organisation'!B547)))</f>
        <v>0</v>
      </c>
      <c r="I547" s="3" t="str">
        <f>IF(H547=1,COUNTIF('Registered Organisation'!$H$4:$H547,1),"")</f>
        <v/>
      </c>
      <c r="J547" s="3" t="str">
        <f>IFERROR(INDEX('Registered Organisation'!$B$4:$B$1048576,MATCH(ROWS('Registered Organisation'!$I$4:$I547),'Registered Organisation'!$I$4:$I$1048576,0)),"
Not registered under the scheme")</f>
        <v xml:space="preserve">
Not registered under the scheme</v>
      </c>
      <c r="Q547" s="71"/>
      <c r="R547" s="71"/>
    </row>
    <row r="548" spans="1:18" s="3" customFormat="1" ht="20.100000000000001" customHeight="1" x14ac:dyDescent="0.25">
      <c r="A548" s="85">
        <v>545</v>
      </c>
      <c r="B548" s="1" t="s">
        <v>963</v>
      </c>
      <c r="C548" s="1" t="s">
        <v>964</v>
      </c>
      <c r="D548" s="76" t="s">
        <v>1457</v>
      </c>
      <c r="E548" s="3">
        <f>IF('Commission Search Engine'!$C$10="",0,--ISNUMBER(SEARCH('Commission Search Engine'!$C$10,'Registered Organisation'!C548)))</f>
        <v>0</v>
      </c>
      <c r="F548" s="3" t="str">
        <f>IF('Registered Organisation'!E548=1,COUNTIF('Registered Organisation'!$E$4:$E548,1),"")</f>
        <v/>
      </c>
      <c r="G548" s="3" t="str">
        <f>IFERROR(INDEX('Registered Organisation'!$C$4:$C$1048576,MATCH(ROWS('Registered Organisation'!$F$4:$F548),'Registered Organisation'!$F$4:$F$1048576,0)),"
Not registered under the scheme")</f>
        <v xml:space="preserve">
Not registered under the scheme</v>
      </c>
      <c r="H548" s="3">
        <f>IF('Commission Search Engine'!$C$18="",0,--ISNUMBER(SEARCH('Commission Search Engine'!$C$18,'Registered Organisation'!B548)))</f>
        <v>0</v>
      </c>
      <c r="I548" s="3" t="str">
        <f>IF(H548=1,COUNTIF('Registered Organisation'!$H$4:$H548,1),"")</f>
        <v/>
      </c>
      <c r="J548" s="3" t="str">
        <f>IFERROR(INDEX('Registered Organisation'!$B$4:$B$1048576,MATCH(ROWS('Registered Organisation'!$I$4:$I548),'Registered Organisation'!$I$4:$I$1048576,0)),"
Not registered under the scheme")</f>
        <v xml:space="preserve">
Not registered under the scheme</v>
      </c>
      <c r="Q548" s="71"/>
      <c r="R548" s="71"/>
    </row>
    <row r="549" spans="1:18" s="3" customFormat="1" ht="20.100000000000001" customHeight="1" x14ac:dyDescent="0.25">
      <c r="A549" s="85">
        <v>546</v>
      </c>
      <c r="B549" s="1" t="s">
        <v>1312</v>
      </c>
      <c r="C549" s="1" t="s">
        <v>1313</v>
      </c>
      <c r="D549" s="76" t="s">
        <v>1457</v>
      </c>
      <c r="E549" s="3">
        <f>IF('Commission Search Engine'!$C$10="",0,--ISNUMBER(SEARCH('Commission Search Engine'!$C$10,'Registered Organisation'!C549)))</f>
        <v>0</v>
      </c>
      <c r="F549" s="3" t="str">
        <f>IF('Registered Organisation'!E549=1,COUNTIF('Registered Organisation'!$E$4:$E549,1),"")</f>
        <v/>
      </c>
      <c r="G549" s="3" t="str">
        <f>IFERROR(INDEX('Registered Organisation'!$C$4:$C$1048576,MATCH(ROWS('Registered Organisation'!$F$4:$F549),'Registered Organisation'!$F$4:$F$1048576,0)),"
Not registered under the scheme")</f>
        <v xml:space="preserve">
Not registered under the scheme</v>
      </c>
      <c r="H549" s="3">
        <f>IF('Commission Search Engine'!$C$18="",0,--ISNUMBER(SEARCH('Commission Search Engine'!$C$18,'Registered Organisation'!B549)))</f>
        <v>0</v>
      </c>
      <c r="I549" s="3" t="str">
        <f>IF(H549=1,COUNTIF('Registered Organisation'!$H$4:$H549,1),"")</f>
        <v/>
      </c>
      <c r="J549" s="3" t="str">
        <f>IFERROR(INDEX('Registered Organisation'!$B$4:$B$1048576,MATCH(ROWS('Registered Organisation'!$I$4:$I549),'Registered Organisation'!$I$4:$I$1048576,0)),"
Not registered under the scheme")</f>
        <v xml:space="preserve">
Not registered under the scheme</v>
      </c>
      <c r="Q549" s="71"/>
      <c r="R549" s="71"/>
    </row>
    <row r="550" spans="1:18" s="3" customFormat="1" ht="20.100000000000001" customHeight="1" x14ac:dyDescent="0.25">
      <c r="A550" s="85">
        <v>547</v>
      </c>
      <c r="B550" s="1" t="s">
        <v>1205</v>
      </c>
      <c r="C550" s="1" t="s">
        <v>1367</v>
      </c>
      <c r="D550" s="76" t="s">
        <v>1457</v>
      </c>
      <c r="E550" s="3">
        <f>IF('Commission Search Engine'!$C$10="",0,--ISNUMBER(SEARCH('Commission Search Engine'!$C$10,'Registered Organisation'!C550)))</f>
        <v>0</v>
      </c>
      <c r="F550" s="3" t="str">
        <f>IF('Registered Organisation'!E550=1,COUNTIF('Registered Organisation'!$E$4:$E550,1),"")</f>
        <v/>
      </c>
      <c r="G550" s="3" t="str">
        <f>IFERROR(INDEX('Registered Organisation'!$C$4:$C$1048576,MATCH(ROWS('Registered Organisation'!$F$4:$F550),'Registered Organisation'!$F$4:$F$1048576,0)),"
Not registered under the scheme")</f>
        <v xml:space="preserve">
Not registered under the scheme</v>
      </c>
      <c r="H550" s="3">
        <f>IF('Commission Search Engine'!$C$18="",0,--ISNUMBER(SEARCH('Commission Search Engine'!$C$18,'Registered Organisation'!B550)))</f>
        <v>0</v>
      </c>
      <c r="I550" s="3" t="str">
        <f>IF(H550=1,COUNTIF('Registered Organisation'!$H$4:$H550,1),"")</f>
        <v/>
      </c>
      <c r="J550" s="3" t="str">
        <f>IFERROR(INDEX('Registered Organisation'!$B$4:$B$1048576,MATCH(ROWS('Registered Organisation'!$I$4:$I550),'Registered Organisation'!$I$4:$I$1048576,0)),"
Not registered under the scheme")</f>
        <v xml:space="preserve">
Not registered under the scheme</v>
      </c>
      <c r="Q550" s="71"/>
      <c r="R550" s="71"/>
    </row>
    <row r="551" spans="1:18" s="3" customFormat="1" ht="20.100000000000001" customHeight="1" x14ac:dyDescent="0.25">
      <c r="A551" s="85">
        <v>548</v>
      </c>
      <c r="B551" s="1" t="s">
        <v>1409</v>
      </c>
      <c r="C551" s="1" t="s">
        <v>1410</v>
      </c>
      <c r="D551" s="76" t="s">
        <v>1457</v>
      </c>
      <c r="E551" s="3">
        <f>IF('Commission Search Engine'!$C$10="",0,--ISNUMBER(SEARCH('Commission Search Engine'!$C$10,'Registered Organisation'!C551)))</f>
        <v>0</v>
      </c>
      <c r="F551" s="3" t="str">
        <f>IF('Registered Organisation'!E551=1,COUNTIF('Registered Organisation'!$E$4:$E551,1),"")</f>
        <v/>
      </c>
      <c r="G551" s="3" t="str">
        <f>IFERROR(INDEX('Registered Organisation'!$C$4:$C$1048576,MATCH(ROWS('Registered Organisation'!$F$4:$F551),'Registered Organisation'!$F$4:$F$1048576,0)),"
Not registered under the scheme")</f>
        <v xml:space="preserve">
Not registered under the scheme</v>
      </c>
      <c r="H551" s="3">
        <f>IF('Commission Search Engine'!$C$18="",0,--ISNUMBER(SEARCH('Commission Search Engine'!$C$18,'Registered Organisation'!B551)))</f>
        <v>0</v>
      </c>
      <c r="I551" s="3" t="str">
        <f>IF(H551=1,COUNTIF('Registered Organisation'!$H$4:$H551,1),"")</f>
        <v/>
      </c>
      <c r="J551" s="3" t="str">
        <f>IFERROR(INDEX('Registered Organisation'!$B$4:$B$1048576,MATCH(ROWS('Registered Organisation'!$I$4:$I551),'Registered Organisation'!$I$4:$I$1048576,0)),"
Not registered under the scheme")</f>
        <v xml:space="preserve">
Not registered under the scheme</v>
      </c>
      <c r="Q551" s="71"/>
      <c r="R551" s="71"/>
    </row>
    <row r="552" spans="1:18" s="3" customFormat="1" ht="20.100000000000001" customHeight="1" x14ac:dyDescent="0.25">
      <c r="A552" s="85">
        <v>549</v>
      </c>
      <c r="B552" s="1" t="s">
        <v>965</v>
      </c>
      <c r="C552" s="1" t="s">
        <v>966</v>
      </c>
      <c r="D552" s="76" t="s">
        <v>1457</v>
      </c>
      <c r="E552" s="3">
        <f>IF('Commission Search Engine'!$C$10="",0,--ISNUMBER(SEARCH('Commission Search Engine'!$C$10,'Registered Organisation'!C552)))</f>
        <v>0</v>
      </c>
      <c r="F552" s="3" t="str">
        <f>IF('Registered Organisation'!E552=1,COUNTIF('Registered Organisation'!$E$4:$E552,1),"")</f>
        <v/>
      </c>
      <c r="G552" s="3" t="str">
        <f>IFERROR(INDEX('Registered Organisation'!$C$4:$C$1048576,MATCH(ROWS('Registered Organisation'!$F$4:$F552),'Registered Organisation'!$F$4:$F$1048576,0)),"
Not registered under the scheme")</f>
        <v xml:space="preserve">
Not registered under the scheme</v>
      </c>
      <c r="H552" s="3">
        <f>IF('Commission Search Engine'!$C$18="",0,--ISNUMBER(SEARCH('Commission Search Engine'!$C$18,'Registered Organisation'!B552)))</f>
        <v>0</v>
      </c>
      <c r="I552" s="3" t="str">
        <f>IF(H552=1,COUNTIF('Registered Organisation'!$H$4:$H552,1),"")</f>
        <v/>
      </c>
      <c r="J552" s="3" t="str">
        <f>IFERROR(INDEX('Registered Organisation'!$B$4:$B$1048576,MATCH(ROWS('Registered Organisation'!$I$4:$I552),'Registered Organisation'!$I$4:$I$1048576,0)),"
Not registered under the scheme")</f>
        <v xml:space="preserve">
Not registered under the scheme</v>
      </c>
      <c r="Q552" s="71"/>
      <c r="R552" s="71"/>
    </row>
    <row r="553" spans="1:18" s="3" customFormat="1" ht="20.100000000000001" customHeight="1" x14ac:dyDescent="0.25">
      <c r="A553" s="85">
        <v>550</v>
      </c>
      <c r="B553" s="1" t="s">
        <v>967</v>
      </c>
      <c r="C553" s="1" t="s">
        <v>968</v>
      </c>
      <c r="D553" s="76" t="s">
        <v>1457</v>
      </c>
      <c r="E553" s="3">
        <f>IF('Commission Search Engine'!$C$10="",0,--ISNUMBER(SEARCH('Commission Search Engine'!$C$10,'Registered Organisation'!C553)))</f>
        <v>0</v>
      </c>
      <c r="F553" s="3" t="str">
        <f>IF('Registered Organisation'!E553=1,COUNTIF('Registered Organisation'!$E$4:$E553,1),"")</f>
        <v/>
      </c>
      <c r="G553" s="3" t="str">
        <f>IFERROR(INDEX('Registered Organisation'!$C$4:$C$1048576,MATCH(ROWS('Registered Organisation'!$F$4:$F553),'Registered Organisation'!$F$4:$F$1048576,0)),"
Not registered under the scheme")</f>
        <v xml:space="preserve">
Not registered under the scheme</v>
      </c>
      <c r="H553" s="3">
        <f>IF('Commission Search Engine'!$C$18="",0,--ISNUMBER(SEARCH('Commission Search Engine'!$C$18,'Registered Organisation'!B553)))</f>
        <v>0</v>
      </c>
      <c r="I553" s="3" t="str">
        <f>IF(H553=1,COUNTIF('Registered Organisation'!$H$4:$H553,1),"")</f>
        <v/>
      </c>
      <c r="J553" s="3" t="str">
        <f>IFERROR(INDEX('Registered Organisation'!$B$4:$B$1048576,MATCH(ROWS('Registered Organisation'!$I$4:$I553),'Registered Organisation'!$I$4:$I$1048576,0)),"
Not registered under the scheme")</f>
        <v xml:space="preserve">
Not registered under the scheme</v>
      </c>
      <c r="Q553" s="71"/>
      <c r="R553" s="71"/>
    </row>
    <row r="554" spans="1:18" s="3" customFormat="1" ht="20.100000000000001" customHeight="1" x14ac:dyDescent="0.25">
      <c r="A554" s="85">
        <v>551</v>
      </c>
      <c r="B554" s="1" t="s">
        <v>969</v>
      </c>
      <c r="C554" s="1" t="s">
        <v>970</v>
      </c>
      <c r="D554" s="76" t="s">
        <v>1457</v>
      </c>
      <c r="E554" s="3">
        <f>IF('Commission Search Engine'!$C$10="",0,--ISNUMBER(SEARCH('Commission Search Engine'!$C$10,'Registered Organisation'!C554)))</f>
        <v>0</v>
      </c>
      <c r="F554" s="3" t="str">
        <f>IF('Registered Organisation'!E554=1,COUNTIF('Registered Organisation'!$E$4:$E554,1),"")</f>
        <v/>
      </c>
      <c r="G554" s="3" t="str">
        <f>IFERROR(INDEX('Registered Organisation'!$C$4:$C$1048576,MATCH(ROWS('Registered Organisation'!$F$4:$F554),'Registered Organisation'!$F$4:$F$1048576,0)),"
Not registered under the scheme")</f>
        <v xml:space="preserve">
Not registered under the scheme</v>
      </c>
      <c r="H554" s="3">
        <f>IF('Commission Search Engine'!$C$18="",0,--ISNUMBER(SEARCH('Commission Search Engine'!$C$18,'Registered Organisation'!B554)))</f>
        <v>0</v>
      </c>
      <c r="I554" s="3" t="str">
        <f>IF(H554=1,COUNTIF('Registered Organisation'!$H$4:$H554,1),"")</f>
        <v/>
      </c>
      <c r="J554" s="3" t="str">
        <f>IFERROR(INDEX('Registered Organisation'!$B$4:$B$1048576,MATCH(ROWS('Registered Organisation'!$I$4:$I554),'Registered Organisation'!$I$4:$I$1048576,0)),"
Not registered under the scheme")</f>
        <v xml:space="preserve">
Not registered under the scheme</v>
      </c>
      <c r="Q554" s="71"/>
      <c r="R554" s="71"/>
    </row>
    <row r="555" spans="1:18" s="3" customFormat="1" ht="20.100000000000001" customHeight="1" x14ac:dyDescent="0.25">
      <c r="A555" s="85">
        <v>552</v>
      </c>
      <c r="B555" s="1" t="s">
        <v>971</v>
      </c>
      <c r="C555" s="1" t="s">
        <v>972</v>
      </c>
      <c r="D555" s="76" t="s">
        <v>1457</v>
      </c>
      <c r="E555" s="3">
        <f>IF('Commission Search Engine'!$C$10="",0,--ISNUMBER(SEARCH('Commission Search Engine'!$C$10,'Registered Organisation'!C555)))</f>
        <v>0</v>
      </c>
      <c r="F555" s="3" t="str">
        <f>IF('Registered Organisation'!E555=1,COUNTIF('Registered Organisation'!$E$4:$E555,1),"")</f>
        <v/>
      </c>
      <c r="G555" s="3" t="str">
        <f>IFERROR(INDEX('Registered Organisation'!$C$4:$C$1048576,MATCH(ROWS('Registered Organisation'!$F$4:$F555),'Registered Organisation'!$F$4:$F$1048576,0)),"
Not registered under the scheme")</f>
        <v xml:space="preserve">
Not registered under the scheme</v>
      </c>
      <c r="H555" s="3">
        <f>IF('Commission Search Engine'!$C$18="",0,--ISNUMBER(SEARCH('Commission Search Engine'!$C$18,'Registered Organisation'!B555)))</f>
        <v>0</v>
      </c>
      <c r="I555" s="3" t="str">
        <f>IF(H555=1,COUNTIF('Registered Organisation'!$H$4:$H555,1),"")</f>
        <v/>
      </c>
      <c r="J555" s="3" t="str">
        <f>IFERROR(INDEX('Registered Organisation'!$B$4:$B$1048576,MATCH(ROWS('Registered Organisation'!$I$4:$I555),'Registered Organisation'!$I$4:$I$1048576,0)),"
Not registered under the scheme")</f>
        <v xml:space="preserve">
Not registered under the scheme</v>
      </c>
      <c r="Q555" s="71"/>
      <c r="R555" s="71"/>
    </row>
    <row r="556" spans="1:18" s="3" customFormat="1" ht="20.100000000000001" customHeight="1" x14ac:dyDescent="0.25">
      <c r="A556" s="85">
        <v>553</v>
      </c>
      <c r="B556" s="1" t="s">
        <v>973</v>
      </c>
      <c r="C556" s="1" t="s">
        <v>974</v>
      </c>
      <c r="D556" s="76" t="s">
        <v>1457</v>
      </c>
      <c r="E556" s="3">
        <f>IF('Commission Search Engine'!$C$10="",0,--ISNUMBER(SEARCH('Commission Search Engine'!$C$10,'Registered Organisation'!C556)))</f>
        <v>0</v>
      </c>
      <c r="F556" s="3" t="str">
        <f>IF('Registered Organisation'!E556=1,COUNTIF('Registered Organisation'!$E$4:$E556,1),"")</f>
        <v/>
      </c>
      <c r="G556" s="3" t="str">
        <f>IFERROR(INDEX('Registered Organisation'!$C$4:$C$1048576,MATCH(ROWS('Registered Organisation'!$F$4:$F556),'Registered Organisation'!$F$4:$F$1048576,0)),"
Not registered under the scheme")</f>
        <v xml:space="preserve">
Not registered under the scheme</v>
      </c>
      <c r="H556" s="3">
        <f>IF('Commission Search Engine'!$C$18="",0,--ISNUMBER(SEARCH('Commission Search Engine'!$C$18,'Registered Organisation'!B556)))</f>
        <v>0</v>
      </c>
      <c r="I556" s="3" t="str">
        <f>IF(H556=1,COUNTIF('Registered Organisation'!$H$4:$H556,1),"")</f>
        <v/>
      </c>
      <c r="J556" s="3" t="str">
        <f>IFERROR(INDEX('Registered Organisation'!$B$4:$B$1048576,MATCH(ROWS('Registered Organisation'!$I$4:$I556),'Registered Organisation'!$I$4:$I$1048576,0)),"
Not registered under the scheme")</f>
        <v xml:space="preserve">
Not registered under the scheme</v>
      </c>
      <c r="Q556" s="71"/>
      <c r="R556" s="71"/>
    </row>
    <row r="557" spans="1:18" s="3" customFormat="1" ht="20.100000000000001" customHeight="1" x14ac:dyDescent="0.25">
      <c r="A557" s="85">
        <v>554</v>
      </c>
      <c r="B557" s="1" t="s">
        <v>1209</v>
      </c>
      <c r="C557" s="1" t="s">
        <v>1368</v>
      </c>
      <c r="D557" s="76" t="s">
        <v>1457</v>
      </c>
      <c r="E557" s="3">
        <f>IF('Commission Search Engine'!$C$10="",0,--ISNUMBER(SEARCH('Commission Search Engine'!$C$10,'Registered Organisation'!C557)))</f>
        <v>0</v>
      </c>
      <c r="F557" s="3" t="str">
        <f>IF('Registered Organisation'!E557=1,COUNTIF('Registered Organisation'!$E$4:$E557,1),"")</f>
        <v/>
      </c>
      <c r="G557" s="3" t="str">
        <f>IFERROR(INDEX('Registered Organisation'!$C$4:$C$1048576,MATCH(ROWS('Registered Organisation'!$F$4:$F557),'Registered Organisation'!$F$4:$F$1048576,0)),"
Not registered under the scheme")</f>
        <v xml:space="preserve">
Not registered under the scheme</v>
      </c>
      <c r="H557" s="3">
        <f>IF('Commission Search Engine'!$C$18="",0,--ISNUMBER(SEARCH('Commission Search Engine'!$C$18,'Registered Organisation'!B557)))</f>
        <v>0</v>
      </c>
      <c r="I557" s="3" t="str">
        <f>IF(H557=1,COUNTIF('Registered Organisation'!$H$4:$H557,1),"")</f>
        <v/>
      </c>
      <c r="J557" s="3" t="str">
        <f>IFERROR(INDEX('Registered Organisation'!$B$4:$B$1048576,MATCH(ROWS('Registered Organisation'!$I$4:$I557),'Registered Organisation'!$I$4:$I$1048576,0)),"
Not registered under the scheme")</f>
        <v xml:space="preserve">
Not registered under the scheme</v>
      </c>
      <c r="Q557" s="71"/>
      <c r="R557" s="71"/>
    </row>
    <row r="558" spans="1:18" s="3" customFormat="1" ht="20.100000000000001" customHeight="1" x14ac:dyDescent="0.25">
      <c r="A558" s="85">
        <v>555</v>
      </c>
      <c r="B558" s="1" t="s">
        <v>975</v>
      </c>
      <c r="C558" s="1" t="s">
        <v>976</v>
      </c>
      <c r="D558" s="76" t="s">
        <v>1457</v>
      </c>
      <c r="E558" s="3">
        <f>IF('Commission Search Engine'!$C$10="",0,--ISNUMBER(SEARCH('Commission Search Engine'!$C$10,'Registered Organisation'!C558)))</f>
        <v>0</v>
      </c>
      <c r="F558" s="3" t="str">
        <f>IF('Registered Organisation'!E558=1,COUNTIF('Registered Organisation'!$E$4:$E558,1),"")</f>
        <v/>
      </c>
      <c r="G558" s="3" t="str">
        <f>IFERROR(INDEX('Registered Organisation'!$C$4:$C$1048576,MATCH(ROWS('Registered Organisation'!$F$4:$F558),'Registered Organisation'!$F$4:$F$1048576,0)),"
Not registered under the scheme")</f>
        <v xml:space="preserve">
Not registered under the scheme</v>
      </c>
      <c r="H558" s="3">
        <f>IF('Commission Search Engine'!$C$18="",0,--ISNUMBER(SEARCH('Commission Search Engine'!$C$18,'Registered Organisation'!B558)))</f>
        <v>0</v>
      </c>
      <c r="I558" s="3" t="str">
        <f>IF(H558=1,COUNTIF('Registered Organisation'!$H$4:$H558,1),"")</f>
        <v/>
      </c>
      <c r="J558" s="3" t="str">
        <f>IFERROR(INDEX('Registered Organisation'!$B$4:$B$1048576,MATCH(ROWS('Registered Organisation'!$I$4:$I558),'Registered Organisation'!$I$4:$I$1048576,0)),"
Not registered under the scheme")</f>
        <v xml:space="preserve">
Not registered under the scheme</v>
      </c>
      <c r="Q558" s="71"/>
      <c r="R558" s="71"/>
    </row>
    <row r="559" spans="1:18" s="3" customFormat="1" ht="20.100000000000001" customHeight="1" x14ac:dyDescent="0.25">
      <c r="A559" s="85">
        <v>556</v>
      </c>
      <c r="B559" s="1" t="s">
        <v>1213</v>
      </c>
      <c r="C559" s="1" t="s">
        <v>1369</v>
      </c>
      <c r="D559" s="76" t="s">
        <v>1457</v>
      </c>
      <c r="E559" s="3">
        <f>IF('Commission Search Engine'!$C$10="",0,--ISNUMBER(SEARCH('Commission Search Engine'!$C$10,'Registered Organisation'!C559)))</f>
        <v>0</v>
      </c>
      <c r="F559" s="3" t="str">
        <f>IF('Registered Organisation'!E559=1,COUNTIF('Registered Organisation'!$E$4:$E559,1),"")</f>
        <v/>
      </c>
      <c r="G559" s="3" t="str">
        <f>IFERROR(INDEX('Registered Organisation'!$C$4:$C$1048576,MATCH(ROWS('Registered Organisation'!$F$4:$F559),'Registered Organisation'!$F$4:$F$1048576,0)),"
Not registered under the scheme")</f>
        <v xml:space="preserve">
Not registered under the scheme</v>
      </c>
      <c r="H559" s="3">
        <f>IF('Commission Search Engine'!$C$18="",0,--ISNUMBER(SEARCH('Commission Search Engine'!$C$18,'Registered Organisation'!B559)))</f>
        <v>0</v>
      </c>
      <c r="I559" s="3" t="str">
        <f>IF(H559=1,COUNTIF('Registered Organisation'!$H$4:$H559,1),"")</f>
        <v/>
      </c>
      <c r="J559" s="3" t="str">
        <f>IFERROR(INDEX('Registered Organisation'!$B$4:$B$1048576,MATCH(ROWS('Registered Organisation'!$I$4:$I559),'Registered Organisation'!$I$4:$I$1048576,0)),"
Not registered under the scheme")</f>
        <v xml:space="preserve">
Not registered under the scheme</v>
      </c>
      <c r="Q559" s="71"/>
      <c r="R559" s="71"/>
    </row>
    <row r="560" spans="1:18" s="3" customFormat="1" ht="20.100000000000001" customHeight="1" x14ac:dyDescent="0.25">
      <c r="A560" s="85">
        <v>557</v>
      </c>
      <c r="B560" s="1" t="s">
        <v>1214</v>
      </c>
      <c r="C560" s="1" t="s">
        <v>1370</v>
      </c>
      <c r="D560" s="76" t="s">
        <v>1457</v>
      </c>
      <c r="E560" s="3">
        <f>IF('Commission Search Engine'!$C$10="",0,--ISNUMBER(SEARCH('Commission Search Engine'!$C$10,'Registered Organisation'!C560)))</f>
        <v>0</v>
      </c>
      <c r="F560" s="3" t="str">
        <f>IF('Registered Organisation'!E560=1,COUNTIF('Registered Organisation'!$E$4:$E560,1),"")</f>
        <v/>
      </c>
      <c r="G560" s="3" t="str">
        <f>IFERROR(INDEX('Registered Organisation'!$C$4:$C$1048576,MATCH(ROWS('Registered Organisation'!$F$4:$F560),'Registered Organisation'!$F$4:$F$1048576,0)),"
Not registered under the scheme")</f>
        <v xml:space="preserve">
Not registered under the scheme</v>
      </c>
      <c r="H560" s="3">
        <f>IF('Commission Search Engine'!$C$18="",0,--ISNUMBER(SEARCH('Commission Search Engine'!$C$18,'Registered Organisation'!B560)))</f>
        <v>0</v>
      </c>
      <c r="I560" s="3" t="str">
        <f>IF(H560=1,COUNTIF('Registered Organisation'!$H$4:$H560,1),"")</f>
        <v/>
      </c>
      <c r="J560" s="3" t="str">
        <f>IFERROR(INDEX('Registered Organisation'!$B$4:$B$1048576,MATCH(ROWS('Registered Organisation'!$I$4:$I560),'Registered Organisation'!$I$4:$I$1048576,0)),"
Not registered under the scheme")</f>
        <v xml:space="preserve">
Not registered under the scheme</v>
      </c>
      <c r="Q560" s="71"/>
      <c r="R560" s="71"/>
    </row>
    <row r="561" spans="1:18" s="3" customFormat="1" ht="20.100000000000001" customHeight="1" x14ac:dyDescent="0.25">
      <c r="A561" s="85">
        <v>558</v>
      </c>
      <c r="B561" s="1" t="s">
        <v>977</v>
      </c>
      <c r="C561" s="1" t="s">
        <v>978</v>
      </c>
      <c r="D561" s="76" t="s">
        <v>1457</v>
      </c>
      <c r="E561" s="3">
        <f>IF('Commission Search Engine'!$C$10="",0,--ISNUMBER(SEARCH('Commission Search Engine'!$C$10,'Registered Organisation'!C561)))</f>
        <v>0</v>
      </c>
      <c r="F561" s="3" t="str">
        <f>IF('Registered Organisation'!E561=1,COUNTIF('Registered Organisation'!$E$4:$E561,1),"")</f>
        <v/>
      </c>
      <c r="G561" s="3" t="str">
        <f>IFERROR(INDEX('Registered Organisation'!$C$4:$C$1048576,MATCH(ROWS('Registered Organisation'!$F$4:$F561),'Registered Organisation'!$F$4:$F$1048576,0)),"
Not registered under the scheme")</f>
        <v xml:space="preserve">
Not registered under the scheme</v>
      </c>
      <c r="H561" s="3">
        <f>IF('Commission Search Engine'!$C$18="",0,--ISNUMBER(SEARCH('Commission Search Engine'!$C$18,'Registered Organisation'!B561)))</f>
        <v>0</v>
      </c>
      <c r="I561" s="3" t="str">
        <f>IF(H561=1,COUNTIF('Registered Organisation'!$H$4:$H561,1),"")</f>
        <v/>
      </c>
      <c r="J561" s="3" t="str">
        <f>IFERROR(INDEX('Registered Organisation'!$B$4:$B$1048576,MATCH(ROWS('Registered Organisation'!$I$4:$I561),'Registered Organisation'!$I$4:$I$1048576,0)),"
Not registered under the scheme")</f>
        <v xml:space="preserve">
Not registered under the scheme</v>
      </c>
      <c r="Q561" s="71"/>
      <c r="R561" s="71"/>
    </row>
    <row r="562" spans="1:18" s="3" customFormat="1" ht="20.100000000000001" customHeight="1" x14ac:dyDescent="0.25">
      <c r="A562" s="85">
        <v>559</v>
      </c>
      <c r="B562" s="1" t="s">
        <v>178</v>
      </c>
      <c r="C562" s="1" t="s">
        <v>1258</v>
      </c>
      <c r="D562" s="76" t="s">
        <v>1457</v>
      </c>
      <c r="E562" s="3">
        <f>IF('Commission Search Engine'!$C$10="",0,--ISNUMBER(SEARCH('Commission Search Engine'!$C$10,'Registered Organisation'!C562)))</f>
        <v>0</v>
      </c>
      <c r="F562" s="3" t="str">
        <f>IF('Registered Organisation'!E562=1,COUNTIF('Registered Organisation'!$E$4:$E562,1),"")</f>
        <v/>
      </c>
      <c r="G562" s="3" t="str">
        <f>IFERROR(INDEX('Registered Organisation'!$C$4:$C$1048576,MATCH(ROWS('Registered Organisation'!$F$4:$F562),'Registered Organisation'!$F$4:$F$1048576,0)),"
Not registered under the scheme")</f>
        <v xml:space="preserve">
Not registered under the scheme</v>
      </c>
      <c r="H562" s="3">
        <f>IF('Commission Search Engine'!$C$18="",0,--ISNUMBER(SEARCH('Commission Search Engine'!$C$18,'Registered Organisation'!B562)))</f>
        <v>0</v>
      </c>
      <c r="I562" s="3" t="str">
        <f>IF(H562=1,COUNTIF('Registered Organisation'!$H$4:$H562,1),"")</f>
        <v/>
      </c>
      <c r="J562" s="3" t="str">
        <f>IFERROR(INDEX('Registered Organisation'!$B$4:$B$1048576,MATCH(ROWS('Registered Organisation'!$I$4:$I562),'Registered Organisation'!$I$4:$I$1048576,0)),"
Not registered under the scheme")</f>
        <v xml:space="preserve">
Not registered under the scheme</v>
      </c>
      <c r="Q562" s="71"/>
      <c r="R562" s="71"/>
    </row>
    <row r="563" spans="1:18" s="3" customFormat="1" ht="20.100000000000001" customHeight="1" x14ac:dyDescent="0.25">
      <c r="A563" s="85">
        <v>560</v>
      </c>
      <c r="B563" s="1" t="s">
        <v>979</v>
      </c>
      <c r="C563" s="1" t="s">
        <v>980</v>
      </c>
      <c r="D563" s="76" t="s">
        <v>1457</v>
      </c>
      <c r="E563" s="3">
        <f>IF('Commission Search Engine'!$C$10="",0,--ISNUMBER(SEARCH('Commission Search Engine'!$C$10,'Registered Organisation'!C563)))</f>
        <v>0</v>
      </c>
      <c r="F563" s="3" t="str">
        <f>IF('Registered Organisation'!E563=1,COUNTIF('Registered Organisation'!$E$4:$E563,1),"")</f>
        <v/>
      </c>
      <c r="G563" s="3" t="str">
        <f>IFERROR(INDEX('Registered Organisation'!$C$4:$C$1048576,MATCH(ROWS('Registered Organisation'!$F$4:$F563),'Registered Organisation'!$F$4:$F$1048576,0)),"
Not registered under the scheme")</f>
        <v xml:space="preserve">
Not registered under the scheme</v>
      </c>
      <c r="H563" s="3">
        <f>IF('Commission Search Engine'!$C$18="",0,--ISNUMBER(SEARCH('Commission Search Engine'!$C$18,'Registered Organisation'!B563)))</f>
        <v>0</v>
      </c>
      <c r="I563" s="3" t="str">
        <f>IF(H563=1,COUNTIF('Registered Organisation'!$H$4:$H563,1),"")</f>
        <v/>
      </c>
      <c r="J563" s="3" t="str">
        <f>IFERROR(INDEX('Registered Organisation'!$B$4:$B$1048576,MATCH(ROWS('Registered Organisation'!$I$4:$I563),'Registered Organisation'!$I$4:$I$1048576,0)),"
Not registered under the scheme")</f>
        <v xml:space="preserve">
Not registered under the scheme</v>
      </c>
      <c r="Q563" s="71"/>
      <c r="R563" s="71"/>
    </row>
    <row r="564" spans="1:18" s="3" customFormat="1" ht="20.100000000000001" customHeight="1" x14ac:dyDescent="0.25">
      <c r="A564" s="85">
        <v>561</v>
      </c>
      <c r="B564" s="1" t="s">
        <v>981</v>
      </c>
      <c r="C564" s="1" t="s">
        <v>982</v>
      </c>
      <c r="D564" s="76" t="s">
        <v>1457</v>
      </c>
      <c r="E564" s="3">
        <f>IF('Commission Search Engine'!$C$10="",0,--ISNUMBER(SEARCH('Commission Search Engine'!$C$10,'Registered Organisation'!C564)))</f>
        <v>0</v>
      </c>
      <c r="F564" s="3" t="str">
        <f>IF('Registered Organisation'!E564=1,COUNTIF('Registered Organisation'!$E$4:$E564,1),"")</f>
        <v/>
      </c>
      <c r="G564" s="3" t="str">
        <f>IFERROR(INDEX('Registered Organisation'!$C$4:$C$1048576,MATCH(ROWS('Registered Organisation'!$F$4:$F564),'Registered Organisation'!$F$4:$F$1048576,0)),"
Not registered under the scheme")</f>
        <v xml:space="preserve">
Not registered under the scheme</v>
      </c>
      <c r="H564" s="3">
        <f>IF('Commission Search Engine'!$C$18="",0,--ISNUMBER(SEARCH('Commission Search Engine'!$C$18,'Registered Organisation'!B564)))</f>
        <v>0</v>
      </c>
      <c r="I564" s="3" t="str">
        <f>IF(H564=1,COUNTIF('Registered Organisation'!$H$4:$H564,1),"")</f>
        <v/>
      </c>
      <c r="J564" s="3" t="str">
        <f>IFERROR(INDEX('Registered Organisation'!$B$4:$B$1048576,MATCH(ROWS('Registered Organisation'!$I$4:$I564),'Registered Organisation'!$I$4:$I$1048576,0)),"
Not registered under the scheme")</f>
        <v xml:space="preserve">
Not registered under the scheme</v>
      </c>
      <c r="Q564" s="71"/>
      <c r="R564" s="71"/>
    </row>
    <row r="565" spans="1:18" s="3" customFormat="1" ht="20.100000000000001" customHeight="1" x14ac:dyDescent="0.25">
      <c r="A565" s="85">
        <v>562</v>
      </c>
      <c r="B565" s="1" t="s">
        <v>983</v>
      </c>
      <c r="C565" s="1" t="s">
        <v>984</v>
      </c>
      <c r="D565" s="76" t="s">
        <v>1457</v>
      </c>
      <c r="E565" s="3">
        <f>IF('Commission Search Engine'!$C$10="",0,--ISNUMBER(SEARCH('Commission Search Engine'!$C$10,'Registered Organisation'!C565)))</f>
        <v>0</v>
      </c>
      <c r="F565" s="3" t="str">
        <f>IF('Registered Organisation'!E565=1,COUNTIF('Registered Organisation'!$E$4:$E565,1),"")</f>
        <v/>
      </c>
      <c r="G565" s="3" t="str">
        <f>IFERROR(INDEX('Registered Organisation'!$C$4:$C$1048576,MATCH(ROWS('Registered Organisation'!$F$4:$F565),'Registered Organisation'!$F$4:$F$1048576,0)),"
Not registered under the scheme")</f>
        <v xml:space="preserve">
Not registered under the scheme</v>
      </c>
      <c r="H565" s="3">
        <f>IF('Commission Search Engine'!$C$18="",0,--ISNUMBER(SEARCH('Commission Search Engine'!$C$18,'Registered Organisation'!B565)))</f>
        <v>0</v>
      </c>
      <c r="I565" s="3" t="str">
        <f>IF(H565=1,COUNTIF('Registered Organisation'!$H$4:$H565,1),"")</f>
        <v/>
      </c>
      <c r="J565" s="3" t="str">
        <f>IFERROR(INDEX('Registered Organisation'!$B$4:$B$1048576,MATCH(ROWS('Registered Organisation'!$I$4:$I565),'Registered Organisation'!$I$4:$I$1048576,0)),"
Not registered under the scheme")</f>
        <v xml:space="preserve">
Not registered under the scheme</v>
      </c>
      <c r="Q565" s="71"/>
      <c r="R565" s="71"/>
    </row>
    <row r="566" spans="1:18" s="3" customFormat="1" ht="20.100000000000001" customHeight="1" x14ac:dyDescent="0.25">
      <c r="A566" s="85">
        <v>563</v>
      </c>
      <c r="B566" s="1" t="s">
        <v>985</v>
      </c>
      <c r="C566" s="1" t="s">
        <v>986</v>
      </c>
      <c r="D566" s="76" t="s">
        <v>1457</v>
      </c>
      <c r="E566" s="3">
        <f>IF('Commission Search Engine'!$C$10="",0,--ISNUMBER(SEARCH('Commission Search Engine'!$C$10,'Registered Organisation'!C566)))</f>
        <v>0</v>
      </c>
      <c r="F566" s="3" t="str">
        <f>IF('Registered Organisation'!E566=1,COUNTIF('Registered Organisation'!$E$4:$E566,1),"")</f>
        <v/>
      </c>
      <c r="G566" s="3" t="str">
        <f>IFERROR(INDEX('Registered Organisation'!$C$4:$C$1048576,MATCH(ROWS('Registered Organisation'!$F$4:$F566),'Registered Organisation'!$F$4:$F$1048576,0)),"
Not registered under the scheme")</f>
        <v xml:space="preserve">
Not registered under the scheme</v>
      </c>
      <c r="H566" s="3">
        <f>IF('Commission Search Engine'!$C$18="",0,--ISNUMBER(SEARCH('Commission Search Engine'!$C$18,'Registered Organisation'!B566)))</f>
        <v>0</v>
      </c>
      <c r="I566" s="3" t="str">
        <f>IF(H566=1,COUNTIF('Registered Organisation'!$H$4:$H566,1),"")</f>
        <v/>
      </c>
      <c r="J566" s="3" t="str">
        <f>IFERROR(INDEX('Registered Organisation'!$B$4:$B$1048576,MATCH(ROWS('Registered Organisation'!$I$4:$I566),'Registered Organisation'!$I$4:$I$1048576,0)),"
Not registered under the scheme")</f>
        <v xml:space="preserve">
Not registered under the scheme</v>
      </c>
      <c r="Q566" s="71"/>
      <c r="R566" s="71"/>
    </row>
    <row r="567" spans="1:18" s="3" customFormat="1" ht="20.100000000000001" customHeight="1" x14ac:dyDescent="0.25">
      <c r="A567" s="85">
        <v>564</v>
      </c>
      <c r="B567" s="1" t="s">
        <v>177</v>
      </c>
      <c r="C567" s="1" t="s">
        <v>1371</v>
      </c>
      <c r="D567" s="76" t="s">
        <v>1457</v>
      </c>
      <c r="E567" s="3">
        <f>IF('Commission Search Engine'!$C$10="",0,--ISNUMBER(SEARCH('Commission Search Engine'!$C$10,'Registered Organisation'!C567)))</f>
        <v>0</v>
      </c>
      <c r="F567" s="3" t="str">
        <f>IF('Registered Organisation'!E567=1,COUNTIF('Registered Organisation'!$E$4:$E567,1),"")</f>
        <v/>
      </c>
      <c r="G567" s="3" t="str">
        <f>IFERROR(INDEX('Registered Organisation'!$C$4:$C$1048576,MATCH(ROWS('Registered Organisation'!$F$4:$F567),'Registered Organisation'!$F$4:$F$1048576,0)),"
Not registered under the scheme")</f>
        <v xml:space="preserve">
Not registered under the scheme</v>
      </c>
      <c r="H567" s="3">
        <f>IF('Commission Search Engine'!$C$18="",0,--ISNUMBER(SEARCH('Commission Search Engine'!$C$18,'Registered Organisation'!B567)))</f>
        <v>0</v>
      </c>
      <c r="I567" s="3" t="str">
        <f>IF(H567=1,COUNTIF('Registered Organisation'!$H$4:$H567,1),"")</f>
        <v/>
      </c>
      <c r="J567" s="3" t="str">
        <f>IFERROR(INDEX('Registered Organisation'!$B$4:$B$1048576,MATCH(ROWS('Registered Organisation'!$I$4:$I567),'Registered Organisation'!$I$4:$I$1048576,0)),"
Not registered under the scheme")</f>
        <v xml:space="preserve">
Not registered under the scheme</v>
      </c>
      <c r="Q567" s="71"/>
      <c r="R567" s="71"/>
    </row>
    <row r="568" spans="1:18" s="3" customFormat="1" ht="20.100000000000001" customHeight="1" x14ac:dyDescent="0.25">
      <c r="A568" s="85">
        <v>565</v>
      </c>
      <c r="B568" s="1" t="s">
        <v>987</v>
      </c>
      <c r="C568" s="1" t="s">
        <v>988</v>
      </c>
      <c r="D568" s="76" t="s">
        <v>1457</v>
      </c>
      <c r="E568" s="3">
        <f>IF('Commission Search Engine'!$C$10="",0,--ISNUMBER(SEARCH('Commission Search Engine'!$C$10,'Registered Organisation'!C568)))</f>
        <v>0</v>
      </c>
      <c r="F568" s="3" t="str">
        <f>IF('Registered Organisation'!E568=1,COUNTIF('Registered Organisation'!$E$4:$E568,1),"")</f>
        <v/>
      </c>
      <c r="G568" s="3" t="str">
        <f>IFERROR(INDEX('Registered Organisation'!$C$4:$C$1048576,MATCH(ROWS('Registered Organisation'!$F$4:$F568),'Registered Organisation'!$F$4:$F$1048576,0)),"
Not registered under the scheme")</f>
        <v xml:space="preserve">
Not registered under the scheme</v>
      </c>
      <c r="H568" s="3">
        <f>IF('Commission Search Engine'!$C$18="",0,--ISNUMBER(SEARCH('Commission Search Engine'!$C$18,'Registered Organisation'!B568)))</f>
        <v>0</v>
      </c>
      <c r="I568" s="3" t="str">
        <f>IF(H568=1,COUNTIF('Registered Organisation'!$H$4:$H568,1),"")</f>
        <v/>
      </c>
      <c r="J568" s="3" t="str">
        <f>IFERROR(INDEX('Registered Organisation'!$B$4:$B$1048576,MATCH(ROWS('Registered Organisation'!$I$4:$I568),'Registered Organisation'!$I$4:$I$1048576,0)),"
Not registered under the scheme")</f>
        <v xml:space="preserve">
Not registered under the scheme</v>
      </c>
      <c r="Q568" s="71"/>
      <c r="R568" s="71"/>
    </row>
    <row r="569" spans="1:18" s="3" customFormat="1" ht="20.100000000000001" customHeight="1" x14ac:dyDescent="0.25">
      <c r="A569" s="85">
        <v>566</v>
      </c>
      <c r="B569" s="1" t="s">
        <v>989</v>
      </c>
      <c r="C569" s="1" t="s">
        <v>990</v>
      </c>
      <c r="D569" s="76" t="s">
        <v>1457</v>
      </c>
      <c r="E569" s="3">
        <f>IF('Commission Search Engine'!$C$10="",0,--ISNUMBER(SEARCH('Commission Search Engine'!$C$10,'Registered Organisation'!C569)))</f>
        <v>0</v>
      </c>
      <c r="F569" s="3" t="str">
        <f>IF('Registered Organisation'!E569=1,COUNTIF('Registered Organisation'!$E$4:$E569,1),"")</f>
        <v/>
      </c>
      <c r="G569" s="3" t="str">
        <f>IFERROR(INDEX('Registered Organisation'!$C$4:$C$1048576,MATCH(ROWS('Registered Organisation'!$F$4:$F569),'Registered Organisation'!$F$4:$F$1048576,0)),"
Not registered under the scheme")</f>
        <v xml:space="preserve">
Not registered under the scheme</v>
      </c>
      <c r="H569" s="3">
        <f>IF('Commission Search Engine'!$C$18="",0,--ISNUMBER(SEARCH('Commission Search Engine'!$C$18,'Registered Organisation'!B569)))</f>
        <v>0</v>
      </c>
      <c r="I569" s="3" t="str">
        <f>IF(H569=1,COUNTIF('Registered Organisation'!$H$4:$H569,1),"")</f>
        <v/>
      </c>
      <c r="J569" s="3" t="str">
        <f>IFERROR(INDEX('Registered Organisation'!$B$4:$B$1048576,MATCH(ROWS('Registered Organisation'!$I$4:$I569),'Registered Organisation'!$I$4:$I$1048576,0)),"
Not registered under the scheme")</f>
        <v xml:space="preserve">
Not registered under the scheme</v>
      </c>
      <c r="Q569" s="71"/>
      <c r="R569" s="71"/>
    </row>
    <row r="570" spans="1:18" s="3" customFormat="1" ht="20.100000000000001" customHeight="1" x14ac:dyDescent="0.25">
      <c r="A570" s="85">
        <v>567</v>
      </c>
      <c r="B570" s="1" t="s">
        <v>991</v>
      </c>
      <c r="C570" s="1" t="s">
        <v>992</v>
      </c>
      <c r="D570" s="76" t="s">
        <v>1457</v>
      </c>
      <c r="E570" s="3">
        <f>IF('Commission Search Engine'!$C$10="",0,--ISNUMBER(SEARCH('Commission Search Engine'!$C$10,'Registered Organisation'!C570)))</f>
        <v>0</v>
      </c>
      <c r="F570" s="3" t="str">
        <f>IF('Registered Organisation'!E570=1,COUNTIF('Registered Organisation'!$E$4:$E570,1),"")</f>
        <v/>
      </c>
      <c r="G570" s="3" t="str">
        <f>IFERROR(INDEX('Registered Organisation'!$C$4:$C$1048576,MATCH(ROWS('Registered Organisation'!$F$4:$F570),'Registered Organisation'!$F$4:$F$1048576,0)),"
Not registered under the scheme")</f>
        <v xml:space="preserve">
Not registered under the scheme</v>
      </c>
      <c r="H570" s="3">
        <f>IF('Commission Search Engine'!$C$18="",0,--ISNUMBER(SEARCH('Commission Search Engine'!$C$18,'Registered Organisation'!B570)))</f>
        <v>0</v>
      </c>
      <c r="I570" s="3" t="str">
        <f>IF(H570=1,COUNTIF('Registered Organisation'!$H$4:$H570,1),"")</f>
        <v/>
      </c>
      <c r="J570" s="3" t="str">
        <f>IFERROR(INDEX('Registered Organisation'!$B$4:$B$1048576,MATCH(ROWS('Registered Organisation'!$I$4:$I570),'Registered Organisation'!$I$4:$I$1048576,0)),"
Not registered under the scheme")</f>
        <v xml:space="preserve">
Not registered under the scheme</v>
      </c>
      <c r="Q570" s="71"/>
      <c r="R570" s="71"/>
    </row>
    <row r="571" spans="1:18" s="3" customFormat="1" ht="20.100000000000001" customHeight="1" x14ac:dyDescent="0.25">
      <c r="A571" s="85">
        <v>568</v>
      </c>
      <c r="B571" s="1" t="s">
        <v>993</v>
      </c>
      <c r="C571" s="1" t="s">
        <v>994</v>
      </c>
      <c r="D571" s="76" t="s">
        <v>1457</v>
      </c>
      <c r="E571" s="3">
        <f>IF('Commission Search Engine'!$C$10="",0,--ISNUMBER(SEARCH('Commission Search Engine'!$C$10,'Registered Organisation'!C571)))</f>
        <v>0</v>
      </c>
      <c r="F571" s="3" t="str">
        <f>IF('Registered Organisation'!E571=1,COUNTIF('Registered Organisation'!$E$4:$E571,1),"")</f>
        <v/>
      </c>
      <c r="G571" s="3" t="str">
        <f>IFERROR(INDEX('Registered Organisation'!$C$4:$C$1048576,MATCH(ROWS('Registered Organisation'!$F$4:$F571),'Registered Organisation'!$F$4:$F$1048576,0)),"
Not registered under the scheme")</f>
        <v xml:space="preserve">
Not registered under the scheme</v>
      </c>
      <c r="H571" s="3">
        <f>IF('Commission Search Engine'!$C$18="",0,--ISNUMBER(SEARCH('Commission Search Engine'!$C$18,'Registered Organisation'!B571)))</f>
        <v>0</v>
      </c>
      <c r="I571" s="3" t="str">
        <f>IF(H571=1,COUNTIF('Registered Organisation'!$H$4:$H571,1),"")</f>
        <v/>
      </c>
      <c r="J571" s="3" t="str">
        <f>IFERROR(INDEX('Registered Organisation'!$B$4:$B$1048576,MATCH(ROWS('Registered Organisation'!$I$4:$I571),'Registered Organisation'!$I$4:$I$1048576,0)),"
Not registered under the scheme")</f>
        <v xml:space="preserve">
Not registered under the scheme</v>
      </c>
      <c r="Q571" s="71"/>
      <c r="R571" s="71"/>
    </row>
    <row r="572" spans="1:18" s="3" customFormat="1" ht="20.100000000000001" customHeight="1" x14ac:dyDescent="0.25">
      <c r="A572" s="85">
        <v>569</v>
      </c>
      <c r="B572" s="1" t="s">
        <v>995</v>
      </c>
      <c r="C572" s="1" t="s">
        <v>996</v>
      </c>
      <c r="D572" s="76" t="s">
        <v>1457</v>
      </c>
      <c r="E572" s="3">
        <f>IF('Commission Search Engine'!$C$10="",0,--ISNUMBER(SEARCH('Commission Search Engine'!$C$10,'Registered Organisation'!C572)))</f>
        <v>0</v>
      </c>
      <c r="F572" s="3" t="str">
        <f>IF('Registered Organisation'!E572=1,COUNTIF('Registered Organisation'!$E$4:$E572,1),"")</f>
        <v/>
      </c>
      <c r="G572" s="3" t="str">
        <f>IFERROR(INDEX('Registered Organisation'!$C$4:$C$1048576,MATCH(ROWS('Registered Organisation'!$F$4:$F572),'Registered Organisation'!$F$4:$F$1048576,0)),"
Not registered under the scheme")</f>
        <v xml:space="preserve">
Not registered under the scheme</v>
      </c>
      <c r="H572" s="3">
        <f>IF('Commission Search Engine'!$C$18="",0,--ISNUMBER(SEARCH('Commission Search Engine'!$C$18,'Registered Organisation'!B572)))</f>
        <v>0</v>
      </c>
      <c r="I572" s="3" t="str">
        <f>IF(H572=1,COUNTIF('Registered Organisation'!$H$4:$H572,1),"")</f>
        <v/>
      </c>
      <c r="J572" s="3" t="str">
        <f>IFERROR(INDEX('Registered Organisation'!$B$4:$B$1048576,MATCH(ROWS('Registered Organisation'!$I$4:$I572),'Registered Organisation'!$I$4:$I$1048576,0)),"
Not registered under the scheme")</f>
        <v xml:space="preserve">
Not registered under the scheme</v>
      </c>
      <c r="Q572" s="71"/>
      <c r="R572" s="71"/>
    </row>
    <row r="573" spans="1:18" s="3" customFormat="1" ht="20.100000000000001" customHeight="1" x14ac:dyDescent="0.25">
      <c r="A573" s="85">
        <v>570</v>
      </c>
      <c r="B573" s="1" t="s">
        <v>997</v>
      </c>
      <c r="C573" s="1" t="s">
        <v>998</v>
      </c>
      <c r="D573" s="76" t="s">
        <v>1457</v>
      </c>
      <c r="E573" s="3">
        <f>IF('Commission Search Engine'!$C$10="",0,--ISNUMBER(SEARCH('Commission Search Engine'!$C$10,'Registered Organisation'!C573)))</f>
        <v>0</v>
      </c>
      <c r="F573" s="3" t="str">
        <f>IF('Registered Organisation'!E573=1,COUNTIF('Registered Organisation'!$E$4:$E573,1),"")</f>
        <v/>
      </c>
      <c r="G573" s="3" t="str">
        <f>IFERROR(INDEX('Registered Organisation'!$C$4:$C$1048576,MATCH(ROWS('Registered Organisation'!$F$4:$F573),'Registered Organisation'!$F$4:$F$1048576,0)),"
Not registered under the scheme")</f>
        <v xml:space="preserve">
Not registered under the scheme</v>
      </c>
      <c r="H573" s="3">
        <f>IF('Commission Search Engine'!$C$18="",0,--ISNUMBER(SEARCH('Commission Search Engine'!$C$18,'Registered Organisation'!B573)))</f>
        <v>0</v>
      </c>
      <c r="I573" s="3" t="str">
        <f>IF(H573=1,COUNTIF('Registered Organisation'!$H$4:$H573,1),"")</f>
        <v/>
      </c>
      <c r="J573" s="3" t="str">
        <f>IFERROR(INDEX('Registered Organisation'!$B$4:$B$1048576,MATCH(ROWS('Registered Organisation'!$I$4:$I573),'Registered Organisation'!$I$4:$I$1048576,0)),"
Not registered under the scheme")</f>
        <v xml:space="preserve">
Not registered under the scheme</v>
      </c>
      <c r="Q573" s="71"/>
      <c r="R573" s="71"/>
    </row>
    <row r="574" spans="1:18" s="3" customFormat="1" ht="20.100000000000001" customHeight="1" x14ac:dyDescent="0.25">
      <c r="A574" s="85">
        <v>571</v>
      </c>
      <c r="B574" s="1" t="s">
        <v>999</v>
      </c>
      <c r="C574" s="1" t="s">
        <v>1000</v>
      </c>
      <c r="D574" s="76" t="s">
        <v>1457</v>
      </c>
      <c r="E574" s="3">
        <f>IF('Commission Search Engine'!$C$10="",0,--ISNUMBER(SEARCH('Commission Search Engine'!$C$10,'Registered Organisation'!C574)))</f>
        <v>0</v>
      </c>
      <c r="F574" s="3" t="str">
        <f>IF('Registered Organisation'!E574=1,COUNTIF('Registered Organisation'!$E$4:$E574,1),"")</f>
        <v/>
      </c>
      <c r="G574" s="3" t="str">
        <f>IFERROR(INDEX('Registered Organisation'!$C$4:$C$1048576,MATCH(ROWS('Registered Organisation'!$F$4:$F574),'Registered Organisation'!$F$4:$F$1048576,0)),"
Not registered under the scheme")</f>
        <v xml:space="preserve">
Not registered under the scheme</v>
      </c>
      <c r="H574" s="3">
        <f>IF('Commission Search Engine'!$C$18="",0,--ISNUMBER(SEARCH('Commission Search Engine'!$C$18,'Registered Organisation'!B574)))</f>
        <v>0</v>
      </c>
      <c r="I574" s="3" t="str">
        <f>IF(H574=1,COUNTIF('Registered Organisation'!$H$4:$H574,1),"")</f>
        <v/>
      </c>
      <c r="J574" s="3" t="str">
        <f>IFERROR(INDEX('Registered Organisation'!$B$4:$B$1048576,MATCH(ROWS('Registered Organisation'!$I$4:$I574),'Registered Organisation'!$I$4:$I$1048576,0)),"
Not registered under the scheme")</f>
        <v xml:space="preserve">
Not registered under the scheme</v>
      </c>
      <c r="Q574" s="71"/>
      <c r="R574" s="71"/>
    </row>
    <row r="575" spans="1:18" s="3" customFormat="1" ht="20.100000000000001" customHeight="1" x14ac:dyDescent="0.25">
      <c r="A575" s="85">
        <v>572</v>
      </c>
      <c r="B575" s="1" t="s">
        <v>1001</v>
      </c>
      <c r="C575" s="1" t="s">
        <v>1002</v>
      </c>
      <c r="D575" s="76" t="s">
        <v>1457</v>
      </c>
      <c r="E575" s="3">
        <f>IF('Commission Search Engine'!$C$10="",0,--ISNUMBER(SEARCH('Commission Search Engine'!$C$10,'Registered Organisation'!C575)))</f>
        <v>0</v>
      </c>
      <c r="F575" s="3" t="str">
        <f>IF('Registered Organisation'!E575=1,COUNTIF('Registered Organisation'!$E$4:$E575,1),"")</f>
        <v/>
      </c>
      <c r="G575" s="3" t="str">
        <f>IFERROR(INDEX('Registered Organisation'!$C$4:$C$1048576,MATCH(ROWS('Registered Organisation'!$F$4:$F575),'Registered Organisation'!$F$4:$F$1048576,0)),"
Not registered under the scheme")</f>
        <v xml:space="preserve">
Not registered under the scheme</v>
      </c>
      <c r="H575" s="3">
        <f>IF('Commission Search Engine'!$C$18="",0,--ISNUMBER(SEARCH('Commission Search Engine'!$C$18,'Registered Organisation'!B575)))</f>
        <v>0</v>
      </c>
      <c r="I575" s="3" t="str">
        <f>IF(H575=1,COUNTIF('Registered Organisation'!$H$4:$H575,1),"")</f>
        <v/>
      </c>
      <c r="J575" s="3" t="str">
        <f>IFERROR(INDEX('Registered Organisation'!$B$4:$B$1048576,MATCH(ROWS('Registered Organisation'!$I$4:$I575),'Registered Organisation'!$I$4:$I$1048576,0)),"
Not registered under the scheme")</f>
        <v xml:space="preserve">
Not registered under the scheme</v>
      </c>
      <c r="Q575" s="71"/>
      <c r="R575" s="71"/>
    </row>
    <row r="576" spans="1:18" s="3" customFormat="1" ht="20.100000000000001" customHeight="1" x14ac:dyDescent="0.25">
      <c r="A576" s="85">
        <v>573</v>
      </c>
      <c r="B576" s="1" t="s">
        <v>1281</v>
      </c>
      <c r="C576" s="1" t="s">
        <v>1282</v>
      </c>
      <c r="D576" s="76" t="s">
        <v>1457</v>
      </c>
      <c r="E576" s="3">
        <f>IF('Commission Search Engine'!$C$10="",0,--ISNUMBER(SEARCH('Commission Search Engine'!$C$10,'Registered Organisation'!C576)))</f>
        <v>0</v>
      </c>
      <c r="F576" s="3" t="str">
        <f>IF('Registered Organisation'!E576=1,COUNTIF('Registered Organisation'!$E$4:$E576,1),"")</f>
        <v/>
      </c>
      <c r="G576" s="3" t="str">
        <f>IFERROR(INDEX('Registered Organisation'!$C$4:$C$1048576,MATCH(ROWS('Registered Organisation'!$F$4:$F576),'Registered Organisation'!$F$4:$F$1048576,0)),"
Not registered under the scheme")</f>
        <v xml:space="preserve">
Not registered under the scheme</v>
      </c>
      <c r="H576" s="3">
        <f>IF('Commission Search Engine'!$C$18="",0,--ISNUMBER(SEARCH('Commission Search Engine'!$C$18,'Registered Organisation'!B576)))</f>
        <v>0</v>
      </c>
      <c r="I576" s="3" t="str">
        <f>IF(H576=1,COUNTIF('Registered Organisation'!$H$4:$H576,1),"")</f>
        <v/>
      </c>
      <c r="J576" s="3" t="str">
        <f>IFERROR(INDEX('Registered Organisation'!$B$4:$B$1048576,MATCH(ROWS('Registered Organisation'!$I$4:$I576),'Registered Organisation'!$I$4:$I$1048576,0)),"
Not registered under the scheme")</f>
        <v xml:space="preserve">
Not registered under the scheme</v>
      </c>
      <c r="Q576" s="71"/>
      <c r="R576" s="71"/>
    </row>
    <row r="577" spans="1:18" s="3" customFormat="1" ht="20.100000000000001" customHeight="1" x14ac:dyDescent="0.25">
      <c r="A577" s="85">
        <v>574</v>
      </c>
      <c r="B577" s="1" t="s">
        <v>1003</v>
      </c>
      <c r="C577" s="1" t="s">
        <v>1004</v>
      </c>
      <c r="D577" s="76" t="s">
        <v>1457</v>
      </c>
      <c r="E577" s="3">
        <f>IF('Commission Search Engine'!$C$10="",0,--ISNUMBER(SEARCH('Commission Search Engine'!$C$10,'Registered Organisation'!C577)))</f>
        <v>0</v>
      </c>
      <c r="F577" s="3" t="str">
        <f>IF('Registered Organisation'!E577=1,COUNTIF('Registered Organisation'!$E$4:$E577,1),"")</f>
        <v/>
      </c>
      <c r="G577" s="3" t="str">
        <f>IFERROR(INDEX('Registered Organisation'!$C$4:$C$1048576,MATCH(ROWS('Registered Organisation'!$F$4:$F577),'Registered Organisation'!$F$4:$F$1048576,0)),"
Not registered under the scheme")</f>
        <v xml:space="preserve">
Not registered under the scheme</v>
      </c>
      <c r="H577" s="3">
        <f>IF('Commission Search Engine'!$C$18="",0,--ISNUMBER(SEARCH('Commission Search Engine'!$C$18,'Registered Organisation'!B577)))</f>
        <v>0</v>
      </c>
      <c r="I577" s="3" t="str">
        <f>IF(H577=1,COUNTIF('Registered Organisation'!$H$4:$H577,1),"")</f>
        <v/>
      </c>
      <c r="J577" s="3" t="str">
        <f>IFERROR(INDEX('Registered Organisation'!$B$4:$B$1048576,MATCH(ROWS('Registered Organisation'!$I$4:$I577),'Registered Organisation'!$I$4:$I$1048576,0)),"
Not registered under the scheme")</f>
        <v xml:space="preserve">
Not registered under the scheme</v>
      </c>
      <c r="Q577" s="71"/>
      <c r="R577" s="71"/>
    </row>
    <row r="578" spans="1:18" s="3" customFormat="1" ht="20.100000000000001" customHeight="1" x14ac:dyDescent="0.25">
      <c r="A578" s="85">
        <v>575</v>
      </c>
      <c r="B578" s="1" t="s">
        <v>1005</v>
      </c>
      <c r="C578" s="1" t="s">
        <v>1006</v>
      </c>
      <c r="D578" s="76" t="s">
        <v>1457</v>
      </c>
      <c r="E578" s="3">
        <f>IF('Commission Search Engine'!$C$10="",0,--ISNUMBER(SEARCH('Commission Search Engine'!$C$10,'Registered Organisation'!C578)))</f>
        <v>0</v>
      </c>
      <c r="F578" s="3" t="str">
        <f>IF('Registered Organisation'!E578=1,COUNTIF('Registered Organisation'!$E$4:$E578,1),"")</f>
        <v/>
      </c>
      <c r="G578" s="3" t="str">
        <f>IFERROR(INDEX('Registered Organisation'!$C$4:$C$1048576,MATCH(ROWS('Registered Organisation'!$F$4:$F578),'Registered Organisation'!$F$4:$F$1048576,0)),"
Not registered under the scheme")</f>
        <v xml:space="preserve">
Not registered under the scheme</v>
      </c>
      <c r="H578" s="3">
        <f>IF('Commission Search Engine'!$C$18="",0,--ISNUMBER(SEARCH('Commission Search Engine'!$C$18,'Registered Organisation'!B578)))</f>
        <v>0</v>
      </c>
      <c r="I578" s="3" t="str">
        <f>IF(H578=1,COUNTIF('Registered Organisation'!$H$4:$H578,1),"")</f>
        <v/>
      </c>
      <c r="J578" s="3" t="str">
        <f>IFERROR(INDEX('Registered Organisation'!$B$4:$B$1048576,MATCH(ROWS('Registered Organisation'!$I$4:$I578),'Registered Organisation'!$I$4:$I$1048576,0)),"
Not registered under the scheme")</f>
        <v xml:space="preserve">
Not registered under the scheme</v>
      </c>
      <c r="Q578" s="71"/>
      <c r="R578" s="71"/>
    </row>
    <row r="579" spans="1:18" s="3" customFormat="1" ht="20.100000000000001" customHeight="1" x14ac:dyDescent="0.25">
      <c r="A579" s="85">
        <v>576</v>
      </c>
      <c r="B579" s="1" t="s">
        <v>1007</v>
      </c>
      <c r="C579" s="1" t="s">
        <v>1008</v>
      </c>
      <c r="D579" s="76" t="s">
        <v>1457</v>
      </c>
      <c r="E579" s="3">
        <f>IF('Commission Search Engine'!$C$10="",0,--ISNUMBER(SEARCH('Commission Search Engine'!$C$10,'Registered Organisation'!C579)))</f>
        <v>0</v>
      </c>
      <c r="F579" s="3" t="str">
        <f>IF('Registered Organisation'!E579=1,COUNTIF('Registered Organisation'!$E$4:$E579,1),"")</f>
        <v/>
      </c>
      <c r="G579" s="3" t="str">
        <f>IFERROR(INDEX('Registered Organisation'!$C$4:$C$1048576,MATCH(ROWS('Registered Organisation'!$F$4:$F579),'Registered Organisation'!$F$4:$F$1048576,0)),"
Not registered under the scheme")</f>
        <v xml:space="preserve">
Not registered under the scheme</v>
      </c>
      <c r="H579" s="3">
        <f>IF('Commission Search Engine'!$C$18="",0,--ISNUMBER(SEARCH('Commission Search Engine'!$C$18,'Registered Organisation'!B579)))</f>
        <v>0</v>
      </c>
      <c r="I579" s="3" t="str">
        <f>IF(H579=1,COUNTIF('Registered Organisation'!$H$4:$H579,1),"")</f>
        <v/>
      </c>
      <c r="J579" s="3" t="str">
        <f>IFERROR(INDEX('Registered Organisation'!$B$4:$B$1048576,MATCH(ROWS('Registered Organisation'!$I$4:$I579),'Registered Organisation'!$I$4:$I$1048576,0)),"
Not registered under the scheme")</f>
        <v xml:space="preserve">
Not registered under the scheme</v>
      </c>
      <c r="Q579" s="71"/>
      <c r="R579" s="71"/>
    </row>
    <row r="580" spans="1:18" s="3" customFormat="1" ht="20.100000000000001" customHeight="1" x14ac:dyDescent="0.25">
      <c r="A580" s="85">
        <v>577</v>
      </c>
      <c r="B580" s="1" t="s">
        <v>1009</v>
      </c>
      <c r="C580" s="1" t="s">
        <v>1010</v>
      </c>
      <c r="D580" s="76" t="s">
        <v>1457</v>
      </c>
      <c r="E580" s="3">
        <f>IF('Commission Search Engine'!$C$10="",0,--ISNUMBER(SEARCH('Commission Search Engine'!$C$10,'Registered Organisation'!C580)))</f>
        <v>0</v>
      </c>
      <c r="F580" s="3" t="str">
        <f>IF('Registered Organisation'!E580=1,COUNTIF('Registered Organisation'!$E$4:$E580,1),"")</f>
        <v/>
      </c>
      <c r="G580" s="3" t="str">
        <f>IFERROR(INDEX('Registered Organisation'!$C$4:$C$1048576,MATCH(ROWS('Registered Organisation'!$F$4:$F580),'Registered Organisation'!$F$4:$F$1048576,0)),"
Not registered under the scheme")</f>
        <v xml:space="preserve">
Not registered under the scheme</v>
      </c>
      <c r="H580" s="3">
        <f>IF('Commission Search Engine'!$C$18="",0,--ISNUMBER(SEARCH('Commission Search Engine'!$C$18,'Registered Organisation'!B580)))</f>
        <v>0</v>
      </c>
      <c r="I580" s="3" t="str">
        <f>IF(H580=1,COUNTIF('Registered Organisation'!$H$4:$H580,1),"")</f>
        <v/>
      </c>
      <c r="J580" s="3" t="str">
        <f>IFERROR(INDEX('Registered Organisation'!$B$4:$B$1048576,MATCH(ROWS('Registered Organisation'!$I$4:$I580),'Registered Organisation'!$I$4:$I$1048576,0)),"
Not registered under the scheme")</f>
        <v xml:space="preserve">
Not registered under the scheme</v>
      </c>
      <c r="Q580" s="71"/>
      <c r="R580" s="71"/>
    </row>
    <row r="581" spans="1:18" s="3" customFormat="1" ht="20.100000000000001" customHeight="1" x14ac:dyDescent="0.25">
      <c r="A581" s="85">
        <v>578</v>
      </c>
      <c r="B581" s="1" t="s">
        <v>1011</v>
      </c>
      <c r="C581" s="1" t="s">
        <v>1012</v>
      </c>
      <c r="D581" s="76" t="s">
        <v>1457</v>
      </c>
      <c r="E581" s="3">
        <f>IF('Commission Search Engine'!$C$10="",0,--ISNUMBER(SEARCH('Commission Search Engine'!$C$10,'Registered Organisation'!C581)))</f>
        <v>0</v>
      </c>
      <c r="F581" s="3" t="str">
        <f>IF('Registered Organisation'!E581=1,COUNTIF('Registered Organisation'!$E$4:$E581,1),"")</f>
        <v/>
      </c>
      <c r="G581" s="3" t="str">
        <f>IFERROR(INDEX('Registered Organisation'!$C$4:$C$1048576,MATCH(ROWS('Registered Organisation'!$F$4:$F581),'Registered Organisation'!$F$4:$F$1048576,0)),"
Not registered under the scheme")</f>
        <v xml:space="preserve">
Not registered under the scheme</v>
      </c>
      <c r="H581" s="3">
        <f>IF('Commission Search Engine'!$C$18="",0,--ISNUMBER(SEARCH('Commission Search Engine'!$C$18,'Registered Organisation'!B581)))</f>
        <v>0</v>
      </c>
      <c r="I581" s="3" t="str">
        <f>IF(H581=1,COUNTIF('Registered Organisation'!$H$4:$H581,1),"")</f>
        <v/>
      </c>
      <c r="J581" s="3" t="str">
        <f>IFERROR(INDEX('Registered Organisation'!$B$4:$B$1048576,MATCH(ROWS('Registered Organisation'!$I$4:$I581),'Registered Organisation'!$I$4:$I$1048576,0)),"
Not registered under the scheme")</f>
        <v xml:space="preserve">
Not registered under the scheme</v>
      </c>
      <c r="Q581" s="71"/>
      <c r="R581" s="71"/>
    </row>
    <row r="582" spans="1:18" s="3" customFormat="1" ht="20.100000000000001" customHeight="1" x14ac:dyDescent="0.25">
      <c r="A582" s="85">
        <v>579</v>
      </c>
      <c r="B582" s="1" t="s">
        <v>1013</v>
      </c>
      <c r="C582" s="1" t="s">
        <v>1014</v>
      </c>
      <c r="D582" s="76" t="s">
        <v>1457</v>
      </c>
      <c r="E582" s="3">
        <f>IF('Commission Search Engine'!$C$10="",0,--ISNUMBER(SEARCH('Commission Search Engine'!$C$10,'Registered Organisation'!C582)))</f>
        <v>0</v>
      </c>
      <c r="F582" s="3" t="str">
        <f>IF('Registered Organisation'!E582=1,COUNTIF('Registered Organisation'!$E$4:$E582,1),"")</f>
        <v/>
      </c>
      <c r="G582" s="3" t="str">
        <f>IFERROR(INDEX('Registered Organisation'!$C$4:$C$1048576,MATCH(ROWS('Registered Organisation'!$F$4:$F582),'Registered Organisation'!$F$4:$F$1048576,0)),"
Not registered under the scheme")</f>
        <v xml:space="preserve">
Not registered under the scheme</v>
      </c>
      <c r="H582" s="3">
        <f>IF('Commission Search Engine'!$C$18="",0,--ISNUMBER(SEARCH('Commission Search Engine'!$C$18,'Registered Organisation'!B582)))</f>
        <v>0</v>
      </c>
      <c r="I582" s="3" t="str">
        <f>IF(H582=1,COUNTIF('Registered Organisation'!$H$4:$H582,1),"")</f>
        <v/>
      </c>
      <c r="J582" s="3" t="str">
        <f>IFERROR(INDEX('Registered Organisation'!$B$4:$B$1048576,MATCH(ROWS('Registered Organisation'!$I$4:$I582),'Registered Organisation'!$I$4:$I$1048576,0)),"
Not registered under the scheme")</f>
        <v xml:space="preserve">
Not registered under the scheme</v>
      </c>
      <c r="Q582" s="71"/>
      <c r="R582" s="71"/>
    </row>
    <row r="583" spans="1:18" s="3" customFormat="1" ht="20.100000000000001" customHeight="1" x14ac:dyDescent="0.25">
      <c r="A583" s="85">
        <v>580</v>
      </c>
      <c r="B583" s="1" t="s">
        <v>1015</v>
      </c>
      <c r="C583" s="1" t="s">
        <v>1016</v>
      </c>
      <c r="D583" s="76" t="s">
        <v>1457</v>
      </c>
      <c r="E583" s="3">
        <f>IF('Commission Search Engine'!$C$10="",0,--ISNUMBER(SEARCH('Commission Search Engine'!$C$10,'Registered Organisation'!C583)))</f>
        <v>0</v>
      </c>
      <c r="F583" s="3" t="str">
        <f>IF('Registered Organisation'!E583=1,COUNTIF('Registered Organisation'!$E$4:$E583,1),"")</f>
        <v/>
      </c>
      <c r="G583" s="3" t="str">
        <f>IFERROR(INDEX('Registered Organisation'!$C$4:$C$1048576,MATCH(ROWS('Registered Organisation'!$F$4:$F583),'Registered Organisation'!$F$4:$F$1048576,0)),"
Not registered under the scheme")</f>
        <v xml:space="preserve">
Not registered under the scheme</v>
      </c>
      <c r="H583" s="3">
        <f>IF('Commission Search Engine'!$C$18="",0,--ISNUMBER(SEARCH('Commission Search Engine'!$C$18,'Registered Organisation'!B583)))</f>
        <v>0</v>
      </c>
      <c r="I583" s="3" t="str">
        <f>IF(H583=1,COUNTIF('Registered Organisation'!$H$4:$H583,1),"")</f>
        <v/>
      </c>
      <c r="J583" s="3" t="str">
        <f>IFERROR(INDEX('Registered Organisation'!$B$4:$B$1048576,MATCH(ROWS('Registered Organisation'!$I$4:$I583),'Registered Organisation'!$I$4:$I$1048576,0)),"
Not registered under the scheme")</f>
        <v xml:space="preserve">
Not registered under the scheme</v>
      </c>
      <c r="Q583" s="71"/>
      <c r="R583" s="71"/>
    </row>
    <row r="584" spans="1:18" s="3" customFormat="1" ht="20.100000000000001" customHeight="1" x14ac:dyDescent="0.25">
      <c r="A584" s="85">
        <v>581</v>
      </c>
      <c r="B584" s="1" t="s">
        <v>1017</v>
      </c>
      <c r="C584" s="1" t="s">
        <v>1018</v>
      </c>
      <c r="D584" s="76" t="s">
        <v>1457</v>
      </c>
      <c r="E584" s="3">
        <f>IF('Commission Search Engine'!$C$10="",0,--ISNUMBER(SEARCH('Commission Search Engine'!$C$10,'Registered Organisation'!C584)))</f>
        <v>0</v>
      </c>
      <c r="F584" s="3" t="str">
        <f>IF('Registered Organisation'!E584=1,COUNTIF('Registered Organisation'!$E$4:$E584,1),"")</f>
        <v/>
      </c>
      <c r="G584" s="3" t="str">
        <f>IFERROR(INDEX('Registered Organisation'!$C$4:$C$1048576,MATCH(ROWS('Registered Organisation'!$F$4:$F584),'Registered Organisation'!$F$4:$F$1048576,0)),"
Not registered under the scheme")</f>
        <v xml:space="preserve">
Not registered under the scheme</v>
      </c>
      <c r="H584" s="3">
        <f>IF('Commission Search Engine'!$C$18="",0,--ISNUMBER(SEARCH('Commission Search Engine'!$C$18,'Registered Organisation'!B584)))</f>
        <v>0</v>
      </c>
      <c r="I584" s="3" t="str">
        <f>IF(H584=1,COUNTIF('Registered Organisation'!$H$4:$H584,1),"")</f>
        <v/>
      </c>
      <c r="J584" s="3" t="str">
        <f>IFERROR(INDEX('Registered Organisation'!$B$4:$B$1048576,MATCH(ROWS('Registered Organisation'!$I$4:$I584),'Registered Organisation'!$I$4:$I$1048576,0)),"
Not registered under the scheme")</f>
        <v xml:space="preserve">
Not registered under the scheme</v>
      </c>
      <c r="Q584" s="71"/>
      <c r="R584" s="71"/>
    </row>
    <row r="585" spans="1:18" s="3" customFormat="1" ht="20.100000000000001" customHeight="1" x14ac:dyDescent="0.25">
      <c r="A585" s="85">
        <v>582</v>
      </c>
      <c r="B585" s="1" t="s">
        <v>1019</v>
      </c>
      <c r="C585" s="1" t="s">
        <v>1020</v>
      </c>
      <c r="D585" s="76" t="s">
        <v>1457</v>
      </c>
      <c r="E585" s="3">
        <f>IF('Commission Search Engine'!$C$10="",0,--ISNUMBER(SEARCH('Commission Search Engine'!$C$10,'Registered Organisation'!C585)))</f>
        <v>0</v>
      </c>
      <c r="F585" s="3" t="str">
        <f>IF('Registered Organisation'!E585=1,COUNTIF('Registered Organisation'!$E$4:$E585,1),"")</f>
        <v/>
      </c>
      <c r="G585" s="3" t="str">
        <f>IFERROR(INDEX('Registered Organisation'!$C$4:$C$1048576,MATCH(ROWS('Registered Organisation'!$F$4:$F585),'Registered Organisation'!$F$4:$F$1048576,0)),"
Not registered under the scheme")</f>
        <v xml:space="preserve">
Not registered under the scheme</v>
      </c>
      <c r="H585" s="3">
        <f>IF('Commission Search Engine'!$C$18="",0,--ISNUMBER(SEARCH('Commission Search Engine'!$C$18,'Registered Organisation'!B585)))</f>
        <v>0</v>
      </c>
      <c r="I585" s="3" t="str">
        <f>IF(H585=1,COUNTIF('Registered Organisation'!$H$4:$H585,1),"")</f>
        <v/>
      </c>
      <c r="J585" s="3" t="str">
        <f>IFERROR(INDEX('Registered Organisation'!$B$4:$B$1048576,MATCH(ROWS('Registered Organisation'!$I$4:$I585),'Registered Organisation'!$I$4:$I$1048576,0)),"
Not registered under the scheme")</f>
        <v xml:space="preserve">
Not registered under the scheme</v>
      </c>
      <c r="Q585" s="71"/>
      <c r="R585" s="71"/>
    </row>
    <row r="586" spans="1:18" s="3" customFormat="1" ht="20.100000000000001" customHeight="1" x14ac:dyDescent="0.25">
      <c r="A586" s="85">
        <v>583</v>
      </c>
      <c r="B586" s="1" t="s">
        <v>1021</v>
      </c>
      <c r="C586" s="1" t="s">
        <v>1022</v>
      </c>
      <c r="D586" s="76" t="s">
        <v>1457</v>
      </c>
      <c r="E586" s="3">
        <f>IF('Commission Search Engine'!$C$10="",0,--ISNUMBER(SEARCH('Commission Search Engine'!$C$10,'Registered Organisation'!C586)))</f>
        <v>0</v>
      </c>
      <c r="F586" s="3" t="str">
        <f>IF('Registered Organisation'!E586=1,COUNTIF('Registered Organisation'!$E$4:$E586,1),"")</f>
        <v/>
      </c>
      <c r="G586" s="3" t="str">
        <f>IFERROR(INDEX('Registered Organisation'!$C$4:$C$1048576,MATCH(ROWS('Registered Organisation'!$F$4:$F586),'Registered Organisation'!$F$4:$F$1048576,0)),"
Not registered under the scheme")</f>
        <v xml:space="preserve">
Not registered under the scheme</v>
      </c>
      <c r="H586" s="3">
        <f>IF('Commission Search Engine'!$C$18="",0,--ISNUMBER(SEARCH('Commission Search Engine'!$C$18,'Registered Organisation'!B586)))</f>
        <v>0</v>
      </c>
      <c r="I586" s="3" t="str">
        <f>IF(H586=1,COUNTIF('Registered Organisation'!$H$4:$H586,1),"")</f>
        <v/>
      </c>
      <c r="J586" s="3" t="str">
        <f>IFERROR(INDEX('Registered Organisation'!$B$4:$B$1048576,MATCH(ROWS('Registered Organisation'!$I$4:$I586),'Registered Organisation'!$I$4:$I$1048576,0)),"
Not registered under the scheme")</f>
        <v xml:space="preserve">
Not registered under the scheme</v>
      </c>
      <c r="Q586" s="71"/>
      <c r="R586" s="71"/>
    </row>
    <row r="587" spans="1:18" s="3" customFormat="1" ht="20.100000000000001" customHeight="1" x14ac:dyDescent="0.25">
      <c r="A587" s="85">
        <v>584</v>
      </c>
      <c r="B587" s="1" t="s">
        <v>1023</v>
      </c>
      <c r="C587" s="1" t="s">
        <v>1024</v>
      </c>
      <c r="D587" s="76" t="s">
        <v>1457</v>
      </c>
      <c r="E587" s="3">
        <f>IF('Commission Search Engine'!$C$10="",0,--ISNUMBER(SEARCH('Commission Search Engine'!$C$10,'Registered Organisation'!C587)))</f>
        <v>0</v>
      </c>
      <c r="F587" s="3" t="str">
        <f>IF('Registered Organisation'!E587=1,COUNTIF('Registered Organisation'!$E$4:$E587,1),"")</f>
        <v/>
      </c>
      <c r="G587" s="3" t="str">
        <f>IFERROR(INDEX('Registered Organisation'!$C$4:$C$1048576,MATCH(ROWS('Registered Organisation'!$F$4:$F587),'Registered Organisation'!$F$4:$F$1048576,0)),"
Not registered under the scheme")</f>
        <v xml:space="preserve">
Not registered under the scheme</v>
      </c>
      <c r="H587" s="3">
        <f>IF('Commission Search Engine'!$C$18="",0,--ISNUMBER(SEARCH('Commission Search Engine'!$C$18,'Registered Organisation'!B587)))</f>
        <v>0</v>
      </c>
      <c r="I587" s="3" t="str">
        <f>IF(H587=1,COUNTIF('Registered Organisation'!$H$4:$H587,1),"")</f>
        <v/>
      </c>
      <c r="J587" s="3" t="str">
        <f>IFERROR(INDEX('Registered Organisation'!$B$4:$B$1048576,MATCH(ROWS('Registered Organisation'!$I$4:$I587),'Registered Organisation'!$I$4:$I$1048576,0)),"
Not registered under the scheme")</f>
        <v xml:space="preserve">
Not registered under the scheme</v>
      </c>
      <c r="Q587" s="71"/>
      <c r="R587" s="71"/>
    </row>
    <row r="588" spans="1:18" s="3" customFormat="1" ht="20.100000000000001" customHeight="1" x14ac:dyDescent="0.25">
      <c r="A588" s="85">
        <v>585</v>
      </c>
      <c r="B588" s="1" t="s">
        <v>1025</v>
      </c>
      <c r="C588" s="1" t="s">
        <v>1026</v>
      </c>
      <c r="D588" s="76" t="s">
        <v>1457</v>
      </c>
      <c r="E588" s="3">
        <f>IF('Commission Search Engine'!$C$10="",0,--ISNUMBER(SEARCH('Commission Search Engine'!$C$10,'Registered Organisation'!C588)))</f>
        <v>0</v>
      </c>
      <c r="F588" s="3" t="str">
        <f>IF('Registered Organisation'!E588=1,COUNTIF('Registered Organisation'!$E$4:$E588,1),"")</f>
        <v/>
      </c>
      <c r="G588" s="3" t="str">
        <f>IFERROR(INDEX('Registered Organisation'!$C$4:$C$1048576,MATCH(ROWS('Registered Organisation'!$F$4:$F588),'Registered Organisation'!$F$4:$F$1048576,0)),"
Not registered under the scheme")</f>
        <v xml:space="preserve">
Not registered under the scheme</v>
      </c>
      <c r="H588" s="3">
        <f>IF('Commission Search Engine'!$C$18="",0,--ISNUMBER(SEARCH('Commission Search Engine'!$C$18,'Registered Organisation'!B588)))</f>
        <v>0</v>
      </c>
      <c r="I588" s="3" t="str">
        <f>IF(H588=1,COUNTIF('Registered Organisation'!$H$4:$H588,1),"")</f>
        <v/>
      </c>
      <c r="J588" s="3" t="str">
        <f>IFERROR(INDEX('Registered Organisation'!$B$4:$B$1048576,MATCH(ROWS('Registered Organisation'!$I$4:$I588),'Registered Organisation'!$I$4:$I$1048576,0)),"
Not registered under the scheme")</f>
        <v xml:space="preserve">
Not registered under the scheme</v>
      </c>
      <c r="Q588" s="71"/>
      <c r="R588" s="71"/>
    </row>
    <row r="589" spans="1:18" s="3" customFormat="1" ht="20.100000000000001" customHeight="1" x14ac:dyDescent="0.25">
      <c r="A589" s="85">
        <v>586</v>
      </c>
      <c r="B589" s="1" t="s">
        <v>1027</v>
      </c>
      <c r="C589" s="1" t="s">
        <v>1028</v>
      </c>
      <c r="D589" s="76" t="s">
        <v>1457</v>
      </c>
      <c r="E589" s="3">
        <f>IF('Commission Search Engine'!$C$10="",0,--ISNUMBER(SEARCH('Commission Search Engine'!$C$10,'Registered Organisation'!C589)))</f>
        <v>0</v>
      </c>
      <c r="F589" s="3" t="str">
        <f>IF('Registered Organisation'!E589=1,COUNTIF('Registered Organisation'!$E$4:$E589,1),"")</f>
        <v/>
      </c>
      <c r="G589" s="3" t="str">
        <f>IFERROR(INDEX('Registered Organisation'!$C$4:$C$1048576,MATCH(ROWS('Registered Organisation'!$F$4:$F589),'Registered Organisation'!$F$4:$F$1048576,0)),"
Not registered under the scheme")</f>
        <v xml:space="preserve">
Not registered under the scheme</v>
      </c>
      <c r="H589" s="3">
        <f>IF('Commission Search Engine'!$C$18="",0,--ISNUMBER(SEARCH('Commission Search Engine'!$C$18,'Registered Organisation'!B589)))</f>
        <v>0</v>
      </c>
      <c r="I589" s="3" t="str">
        <f>IF(H589=1,COUNTIF('Registered Organisation'!$H$4:$H589,1),"")</f>
        <v/>
      </c>
      <c r="J589" s="3" t="str">
        <f>IFERROR(INDEX('Registered Organisation'!$B$4:$B$1048576,MATCH(ROWS('Registered Organisation'!$I$4:$I589),'Registered Organisation'!$I$4:$I$1048576,0)),"
Not registered under the scheme")</f>
        <v xml:space="preserve">
Not registered under the scheme</v>
      </c>
      <c r="Q589" s="71"/>
      <c r="R589" s="71"/>
    </row>
    <row r="590" spans="1:18" s="3" customFormat="1" ht="20.100000000000001" customHeight="1" x14ac:dyDescent="0.25">
      <c r="A590" s="85">
        <v>587</v>
      </c>
      <c r="B590" s="1" t="s">
        <v>1246</v>
      </c>
      <c r="C590" s="1" t="s">
        <v>1372</v>
      </c>
      <c r="D590" s="76" t="s">
        <v>1457</v>
      </c>
      <c r="E590" s="3">
        <f>IF('Commission Search Engine'!$C$10="",0,--ISNUMBER(SEARCH('Commission Search Engine'!$C$10,'Registered Organisation'!C590)))</f>
        <v>0</v>
      </c>
      <c r="F590" s="3" t="str">
        <f>IF('Registered Organisation'!E590=1,COUNTIF('Registered Organisation'!$E$4:$E590,1),"")</f>
        <v/>
      </c>
      <c r="G590" s="3" t="str">
        <f>IFERROR(INDEX('Registered Organisation'!$C$4:$C$1048576,MATCH(ROWS('Registered Organisation'!$F$4:$F590),'Registered Organisation'!$F$4:$F$1048576,0)),"
Not registered under the scheme")</f>
        <v xml:space="preserve">
Not registered under the scheme</v>
      </c>
      <c r="H590" s="3">
        <f>IF('Commission Search Engine'!$C$18="",0,--ISNUMBER(SEARCH('Commission Search Engine'!$C$18,'Registered Organisation'!B590)))</f>
        <v>0</v>
      </c>
      <c r="I590" s="3" t="str">
        <f>IF(H590=1,COUNTIF('Registered Organisation'!$H$4:$H590,1),"")</f>
        <v/>
      </c>
      <c r="J590" s="3" t="str">
        <f>IFERROR(INDEX('Registered Organisation'!$B$4:$B$1048576,MATCH(ROWS('Registered Organisation'!$I$4:$I590),'Registered Organisation'!$I$4:$I$1048576,0)),"
Not registered under the scheme")</f>
        <v xml:space="preserve">
Not registered under the scheme</v>
      </c>
      <c r="Q590" s="71"/>
      <c r="R590" s="71"/>
    </row>
    <row r="591" spans="1:18" s="3" customFormat="1" ht="20.100000000000001" customHeight="1" x14ac:dyDescent="0.25">
      <c r="A591" s="85">
        <v>588</v>
      </c>
      <c r="B591" s="1" t="s">
        <v>1029</v>
      </c>
      <c r="C591" s="1" t="s">
        <v>1030</v>
      </c>
      <c r="D591" s="76" t="s">
        <v>1457</v>
      </c>
      <c r="E591" s="3">
        <f>IF('Commission Search Engine'!$C$10="",0,--ISNUMBER(SEARCH('Commission Search Engine'!$C$10,'Registered Organisation'!C591)))</f>
        <v>0</v>
      </c>
      <c r="F591" s="3" t="str">
        <f>IF('Registered Organisation'!E591=1,COUNTIF('Registered Organisation'!$E$4:$E591,1),"")</f>
        <v/>
      </c>
      <c r="G591" s="3" t="str">
        <f>IFERROR(INDEX('Registered Organisation'!$C$4:$C$1048576,MATCH(ROWS('Registered Organisation'!$F$4:$F591),'Registered Organisation'!$F$4:$F$1048576,0)),"
Not registered under the scheme")</f>
        <v xml:space="preserve">
Not registered under the scheme</v>
      </c>
      <c r="H591" s="3">
        <f>IF('Commission Search Engine'!$C$18="",0,--ISNUMBER(SEARCH('Commission Search Engine'!$C$18,'Registered Organisation'!B591)))</f>
        <v>0</v>
      </c>
      <c r="I591" s="3" t="str">
        <f>IF(H591=1,COUNTIF('Registered Organisation'!$H$4:$H591,1),"")</f>
        <v/>
      </c>
      <c r="J591" s="3" t="str">
        <f>IFERROR(INDEX('Registered Organisation'!$B$4:$B$1048576,MATCH(ROWS('Registered Organisation'!$I$4:$I591),'Registered Organisation'!$I$4:$I$1048576,0)),"
Not registered under the scheme")</f>
        <v xml:space="preserve">
Not registered under the scheme</v>
      </c>
      <c r="Q591" s="71"/>
      <c r="R591" s="71"/>
    </row>
    <row r="592" spans="1:18" s="3" customFormat="1" ht="20.100000000000001" customHeight="1" x14ac:dyDescent="0.25">
      <c r="A592" s="85">
        <v>589</v>
      </c>
      <c r="B592" s="1" t="s">
        <v>1031</v>
      </c>
      <c r="C592" s="1" t="s">
        <v>1032</v>
      </c>
      <c r="D592" s="76" t="s">
        <v>1457</v>
      </c>
      <c r="E592" s="3">
        <f>IF('Commission Search Engine'!$C$10="",0,--ISNUMBER(SEARCH('Commission Search Engine'!$C$10,'Registered Organisation'!C592)))</f>
        <v>0</v>
      </c>
      <c r="F592" s="3" t="str">
        <f>IF('Registered Organisation'!E592=1,COUNTIF('Registered Organisation'!$E$4:$E592,1),"")</f>
        <v/>
      </c>
      <c r="G592" s="3" t="str">
        <f>IFERROR(INDEX('Registered Organisation'!$C$4:$C$1048576,MATCH(ROWS('Registered Organisation'!$F$4:$F592),'Registered Organisation'!$F$4:$F$1048576,0)),"
Not registered under the scheme")</f>
        <v xml:space="preserve">
Not registered under the scheme</v>
      </c>
      <c r="H592" s="3">
        <f>IF('Commission Search Engine'!$C$18="",0,--ISNUMBER(SEARCH('Commission Search Engine'!$C$18,'Registered Organisation'!B592)))</f>
        <v>0</v>
      </c>
      <c r="I592" s="3" t="str">
        <f>IF(H592=1,COUNTIF('Registered Organisation'!$H$4:$H592,1),"")</f>
        <v/>
      </c>
      <c r="J592" s="3" t="str">
        <f>IFERROR(INDEX('Registered Organisation'!$B$4:$B$1048576,MATCH(ROWS('Registered Organisation'!$I$4:$I592),'Registered Organisation'!$I$4:$I$1048576,0)),"
Not registered under the scheme")</f>
        <v xml:space="preserve">
Not registered under the scheme</v>
      </c>
      <c r="Q592" s="71"/>
      <c r="R592" s="71"/>
    </row>
    <row r="593" spans="1:18" s="3" customFormat="1" ht="20.100000000000001" customHeight="1" x14ac:dyDescent="0.25">
      <c r="A593" s="85">
        <v>590</v>
      </c>
      <c r="B593" s="1" t="s">
        <v>1033</v>
      </c>
      <c r="C593" s="1" t="s">
        <v>1034</v>
      </c>
      <c r="D593" s="76" t="s">
        <v>1457</v>
      </c>
      <c r="E593" s="3">
        <f>IF('Commission Search Engine'!$C$10="",0,--ISNUMBER(SEARCH('Commission Search Engine'!$C$10,'Registered Organisation'!C593)))</f>
        <v>0</v>
      </c>
      <c r="F593" s="3" t="str">
        <f>IF('Registered Organisation'!E593=1,COUNTIF('Registered Organisation'!$E$4:$E593,1),"")</f>
        <v/>
      </c>
      <c r="G593" s="3" t="str">
        <f>IFERROR(INDEX('Registered Organisation'!$C$4:$C$1048576,MATCH(ROWS('Registered Organisation'!$F$4:$F593),'Registered Organisation'!$F$4:$F$1048576,0)),"
Not registered under the scheme")</f>
        <v xml:space="preserve">
Not registered under the scheme</v>
      </c>
      <c r="H593" s="3">
        <f>IF('Commission Search Engine'!$C$18="",0,--ISNUMBER(SEARCH('Commission Search Engine'!$C$18,'Registered Organisation'!B593)))</f>
        <v>0</v>
      </c>
      <c r="I593" s="3" t="str">
        <f>IF(H593=1,COUNTIF('Registered Organisation'!$H$4:$H593,1),"")</f>
        <v/>
      </c>
      <c r="J593" s="3" t="str">
        <f>IFERROR(INDEX('Registered Organisation'!$B$4:$B$1048576,MATCH(ROWS('Registered Organisation'!$I$4:$I593),'Registered Organisation'!$I$4:$I$1048576,0)),"
Not registered under the scheme")</f>
        <v xml:space="preserve">
Not registered under the scheme</v>
      </c>
      <c r="Q593" s="71"/>
      <c r="R593" s="71"/>
    </row>
    <row r="594" spans="1:18" s="3" customFormat="1" ht="20.100000000000001" customHeight="1" x14ac:dyDescent="0.25">
      <c r="A594" s="85">
        <v>591</v>
      </c>
      <c r="B594" s="1" t="s">
        <v>1035</v>
      </c>
      <c r="C594" s="1" t="s">
        <v>1036</v>
      </c>
      <c r="D594" s="76" t="s">
        <v>1457</v>
      </c>
      <c r="E594" s="3">
        <f>IF('Commission Search Engine'!$C$10="",0,--ISNUMBER(SEARCH('Commission Search Engine'!$C$10,'Registered Organisation'!C594)))</f>
        <v>0</v>
      </c>
      <c r="F594" s="3" t="str">
        <f>IF('Registered Organisation'!E594=1,COUNTIF('Registered Organisation'!$E$4:$E594,1),"")</f>
        <v/>
      </c>
      <c r="G594" s="3" t="str">
        <f>IFERROR(INDEX('Registered Organisation'!$C$4:$C$1048576,MATCH(ROWS('Registered Organisation'!$F$4:$F594),'Registered Organisation'!$F$4:$F$1048576,0)),"
Not registered under the scheme")</f>
        <v xml:space="preserve">
Not registered under the scheme</v>
      </c>
      <c r="H594" s="3">
        <f>IF('Commission Search Engine'!$C$18="",0,--ISNUMBER(SEARCH('Commission Search Engine'!$C$18,'Registered Organisation'!B594)))</f>
        <v>0</v>
      </c>
      <c r="I594" s="3" t="str">
        <f>IF(H594=1,COUNTIF('Registered Organisation'!$H$4:$H594,1),"")</f>
        <v/>
      </c>
      <c r="J594" s="3" t="str">
        <f>IFERROR(INDEX('Registered Organisation'!$B$4:$B$1048576,MATCH(ROWS('Registered Organisation'!$I$4:$I594),'Registered Organisation'!$I$4:$I$1048576,0)),"
Not registered under the scheme")</f>
        <v xml:space="preserve">
Not registered under the scheme</v>
      </c>
      <c r="Q594" s="71"/>
      <c r="R594" s="71"/>
    </row>
    <row r="595" spans="1:18" s="3" customFormat="1" ht="20.100000000000001" customHeight="1" x14ac:dyDescent="0.25">
      <c r="A595" s="85">
        <v>592</v>
      </c>
      <c r="B595" s="1" t="s">
        <v>1037</v>
      </c>
      <c r="C595" s="1" t="s">
        <v>1038</v>
      </c>
      <c r="D595" s="76" t="s">
        <v>1457</v>
      </c>
      <c r="E595" s="3">
        <f>IF('Commission Search Engine'!$C$10="",0,--ISNUMBER(SEARCH('Commission Search Engine'!$C$10,'Registered Organisation'!C595)))</f>
        <v>0</v>
      </c>
      <c r="F595" s="3" t="str">
        <f>IF('Registered Organisation'!E595=1,COUNTIF('Registered Organisation'!$E$4:$E595,1),"")</f>
        <v/>
      </c>
      <c r="G595" s="3" t="str">
        <f>IFERROR(INDEX('Registered Organisation'!$C$4:$C$1048576,MATCH(ROWS('Registered Organisation'!$F$4:$F595),'Registered Organisation'!$F$4:$F$1048576,0)),"
Not registered under the scheme")</f>
        <v xml:space="preserve">
Not registered under the scheme</v>
      </c>
      <c r="H595" s="3">
        <f>IF('Commission Search Engine'!$C$18="",0,--ISNUMBER(SEARCH('Commission Search Engine'!$C$18,'Registered Organisation'!B595)))</f>
        <v>0</v>
      </c>
      <c r="I595" s="3" t="str">
        <f>IF(H595=1,COUNTIF('Registered Organisation'!$H$4:$H595,1),"")</f>
        <v/>
      </c>
      <c r="J595" s="3" t="str">
        <f>IFERROR(INDEX('Registered Organisation'!$B$4:$B$1048576,MATCH(ROWS('Registered Organisation'!$I$4:$I595),'Registered Organisation'!$I$4:$I$1048576,0)),"
Not registered under the scheme")</f>
        <v xml:space="preserve">
Not registered under the scheme</v>
      </c>
      <c r="Q595" s="71"/>
      <c r="R595" s="71"/>
    </row>
    <row r="596" spans="1:18" s="3" customFormat="1" ht="20.100000000000001" customHeight="1" x14ac:dyDescent="0.25">
      <c r="A596" s="85">
        <v>593</v>
      </c>
      <c r="B596" s="1" t="s">
        <v>1039</v>
      </c>
      <c r="C596" s="1" t="s">
        <v>1040</v>
      </c>
      <c r="D596" s="76" t="s">
        <v>1457</v>
      </c>
      <c r="E596" s="3">
        <f>IF('Commission Search Engine'!$C$10="",0,--ISNUMBER(SEARCH('Commission Search Engine'!$C$10,'Registered Organisation'!C596)))</f>
        <v>0</v>
      </c>
      <c r="F596" s="3" t="str">
        <f>IF('Registered Organisation'!E596=1,COUNTIF('Registered Organisation'!$E$4:$E596,1),"")</f>
        <v/>
      </c>
      <c r="G596" s="3" t="str">
        <f>IFERROR(INDEX('Registered Organisation'!$C$4:$C$1048576,MATCH(ROWS('Registered Organisation'!$F$4:$F596),'Registered Organisation'!$F$4:$F$1048576,0)),"
Not registered under the scheme")</f>
        <v xml:space="preserve">
Not registered under the scheme</v>
      </c>
      <c r="H596" s="3">
        <f>IF('Commission Search Engine'!$C$18="",0,--ISNUMBER(SEARCH('Commission Search Engine'!$C$18,'Registered Organisation'!B596)))</f>
        <v>0</v>
      </c>
      <c r="I596" s="3" t="str">
        <f>IF(H596=1,COUNTIF('Registered Organisation'!$H$4:$H596,1),"")</f>
        <v/>
      </c>
      <c r="J596" s="3" t="str">
        <f>IFERROR(INDEX('Registered Organisation'!$B$4:$B$1048576,MATCH(ROWS('Registered Organisation'!$I$4:$I596),'Registered Organisation'!$I$4:$I$1048576,0)),"
Not registered under the scheme")</f>
        <v xml:space="preserve">
Not registered under the scheme</v>
      </c>
      <c r="Q596" s="71"/>
      <c r="R596" s="71"/>
    </row>
    <row r="597" spans="1:18" s="3" customFormat="1" ht="20.100000000000001" customHeight="1" x14ac:dyDescent="0.25">
      <c r="A597" s="85">
        <v>594</v>
      </c>
      <c r="B597" s="1" t="s">
        <v>1247</v>
      </c>
      <c r="C597" s="1" t="s">
        <v>1373</v>
      </c>
      <c r="D597" s="76" t="s">
        <v>1457</v>
      </c>
      <c r="E597" s="3">
        <f>IF('Commission Search Engine'!$C$10="",0,--ISNUMBER(SEARCH('Commission Search Engine'!$C$10,'Registered Organisation'!C597)))</f>
        <v>0</v>
      </c>
      <c r="F597" s="3" t="str">
        <f>IF('Registered Organisation'!E597=1,COUNTIF('Registered Organisation'!$E$4:$E597,1),"")</f>
        <v/>
      </c>
      <c r="G597" s="3" t="str">
        <f>IFERROR(INDEX('Registered Organisation'!$C$4:$C$1048576,MATCH(ROWS('Registered Organisation'!$F$4:$F597),'Registered Organisation'!$F$4:$F$1048576,0)),"
Not registered under the scheme")</f>
        <v xml:space="preserve">
Not registered under the scheme</v>
      </c>
      <c r="H597" s="3">
        <f>IF('Commission Search Engine'!$C$18="",0,--ISNUMBER(SEARCH('Commission Search Engine'!$C$18,'Registered Organisation'!B597)))</f>
        <v>0</v>
      </c>
      <c r="I597" s="3" t="str">
        <f>IF(H597=1,COUNTIF('Registered Organisation'!$H$4:$H597,1),"")</f>
        <v/>
      </c>
      <c r="J597" s="3" t="str">
        <f>IFERROR(INDEX('Registered Organisation'!$B$4:$B$1048576,MATCH(ROWS('Registered Organisation'!$I$4:$I597),'Registered Organisation'!$I$4:$I$1048576,0)),"
Not registered under the scheme")</f>
        <v xml:space="preserve">
Not registered under the scheme</v>
      </c>
      <c r="Q597" s="71"/>
      <c r="R597" s="71"/>
    </row>
    <row r="598" spans="1:18" s="3" customFormat="1" ht="20.100000000000001" customHeight="1" x14ac:dyDescent="0.25">
      <c r="A598" s="85">
        <v>595</v>
      </c>
      <c r="B598" s="1" t="s">
        <v>1041</v>
      </c>
      <c r="C598" s="1" t="s">
        <v>1042</v>
      </c>
      <c r="D598" s="76" t="s">
        <v>1457</v>
      </c>
      <c r="E598" s="3">
        <f>IF('Commission Search Engine'!$C$10="",0,--ISNUMBER(SEARCH('Commission Search Engine'!$C$10,'Registered Organisation'!C598)))</f>
        <v>0</v>
      </c>
      <c r="F598" s="3" t="str">
        <f>IF('Registered Organisation'!E598=1,COUNTIF('Registered Organisation'!$E$4:$E598,1),"")</f>
        <v/>
      </c>
      <c r="G598" s="3" t="str">
        <f>IFERROR(INDEX('Registered Organisation'!$C$4:$C$1048576,MATCH(ROWS('Registered Organisation'!$F$4:$F598),'Registered Organisation'!$F$4:$F$1048576,0)),"
Not registered under the scheme")</f>
        <v xml:space="preserve">
Not registered under the scheme</v>
      </c>
      <c r="H598" s="3">
        <f>IF('Commission Search Engine'!$C$18="",0,--ISNUMBER(SEARCH('Commission Search Engine'!$C$18,'Registered Organisation'!B598)))</f>
        <v>0</v>
      </c>
      <c r="I598" s="3" t="str">
        <f>IF(H598=1,COUNTIF('Registered Organisation'!$H$4:$H598,1),"")</f>
        <v/>
      </c>
      <c r="J598" s="3" t="str">
        <f>IFERROR(INDEX('Registered Organisation'!$B$4:$B$1048576,MATCH(ROWS('Registered Organisation'!$I$4:$I598),'Registered Organisation'!$I$4:$I$1048576,0)),"
Not registered under the scheme")</f>
        <v xml:space="preserve">
Not registered under the scheme</v>
      </c>
      <c r="Q598" s="71"/>
      <c r="R598" s="71"/>
    </row>
    <row r="599" spans="1:18" s="3" customFormat="1" ht="20.100000000000001" customHeight="1" x14ac:dyDescent="0.25">
      <c r="A599" s="85">
        <v>596</v>
      </c>
      <c r="B599" s="1" t="s">
        <v>1248</v>
      </c>
      <c r="C599" s="1" t="s">
        <v>1374</v>
      </c>
      <c r="D599" s="76" t="s">
        <v>1457</v>
      </c>
      <c r="E599" s="3">
        <f>IF('Commission Search Engine'!$C$10="",0,--ISNUMBER(SEARCH('Commission Search Engine'!$C$10,'Registered Organisation'!C599)))</f>
        <v>0</v>
      </c>
      <c r="F599" s="3" t="str">
        <f>IF('Registered Organisation'!E599=1,COUNTIF('Registered Organisation'!$E$4:$E599,1),"")</f>
        <v/>
      </c>
      <c r="G599" s="3" t="str">
        <f>IFERROR(INDEX('Registered Organisation'!$C$4:$C$1048576,MATCH(ROWS('Registered Organisation'!$F$4:$F599),'Registered Organisation'!$F$4:$F$1048576,0)),"
Not registered under the scheme")</f>
        <v xml:space="preserve">
Not registered under the scheme</v>
      </c>
      <c r="H599" s="3">
        <f>IF('Commission Search Engine'!$C$18="",0,--ISNUMBER(SEARCH('Commission Search Engine'!$C$18,'Registered Organisation'!B599)))</f>
        <v>0</v>
      </c>
      <c r="I599" s="3" t="str">
        <f>IF(H599=1,COUNTIF('Registered Organisation'!$H$4:$H599,1),"")</f>
        <v/>
      </c>
      <c r="J599" s="3" t="str">
        <f>IFERROR(INDEX('Registered Organisation'!$B$4:$B$1048576,MATCH(ROWS('Registered Organisation'!$I$4:$I599),'Registered Organisation'!$I$4:$I$1048576,0)),"
Not registered under the scheme")</f>
        <v xml:space="preserve">
Not registered under the scheme</v>
      </c>
      <c r="Q599" s="71"/>
      <c r="R599" s="71"/>
    </row>
    <row r="600" spans="1:18" s="3" customFormat="1" ht="20.100000000000001" customHeight="1" x14ac:dyDescent="0.25">
      <c r="A600" s="85">
        <v>597</v>
      </c>
      <c r="B600" s="1" t="s">
        <v>1043</v>
      </c>
      <c r="C600" s="1" t="s">
        <v>1044</v>
      </c>
      <c r="D600" s="76" t="s">
        <v>1457</v>
      </c>
      <c r="E600" s="3">
        <f>IF('Commission Search Engine'!$C$10="",0,--ISNUMBER(SEARCH('Commission Search Engine'!$C$10,'Registered Organisation'!C600)))</f>
        <v>0</v>
      </c>
      <c r="F600" s="3" t="str">
        <f>IF('Registered Organisation'!E600=1,COUNTIF('Registered Organisation'!$E$4:$E600,1),"")</f>
        <v/>
      </c>
      <c r="G600" s="3" t="str">
        <f>IFERROR(INDEX('Registered Organisation'!$C$4:$C$1048576,MATCH(ROWS('Registered Organisation'!$F$4:$F600),'Registered Organisation'!$F$4:$F$1048576,0)),"
Not registered under the scheme")</f>
        <v xml:space="preserve">
Not registered under the scheme</v>
      </c>
      <c r="H600" s="3">
        <f>IF('Commission Search Engine'!$C$18="",0,--ISNUMBER(SEARCH('Commission Search Engine'!$C$18,'Registered Organisation'!B600)))</f>
        <v>0</v>
      </c>
      <c r="I600" s="3" t="str">
        <f>IF(H600=1,COUNTIF('Registered Organisation'!$H$4:$H600,1),"")</f>
        <v/>
      </c>
      <c r="J600" s="3" t="str">
        <f>IFERROR(INDEX('Registered Organisation'!$B$4:$B$1048576,MATCH(ROWS('Registered Organisation'!$I$4:$I600),'Registered Organisation'!$I$4:$I$1048576,0)),"
Not registered under the scheme")</f>
        <v xml:space="preserve">
Not registered under the scheme</v>
      </c>
      <c r="Q600" s="71"/>
      <c r="R600" s="71"/>
    </row>
    <row r="601" spans="1:18" s="3" customFormat="1" ht="20.100000000000001" customHeight="1" x14ac:dyDescent="0.25">
      <c r="A601" s="85">
        <v>598</v>
      </c>
      <c r="B601" s="1" t="s">
        <v>1045</v>
      </c>
      <c r="C601" s="1" t="s">
        <v>1375</v>
      </c>
      <c r="D601" s="76" t="s">
        <v>1457</v>
      </c>
      <c r="E601" s="3">
        <f>IF('Commission Search Engine'!$C$10="",0,--ISNUMBER(SEARCH('Commission Search Engine'!$C$10,'Registered Organisation'!C601)))</f>
        <v>0</v>
      </c>
      <c r="F601" s="3" t="str">
        <f>IF('Registered Organisation'!E601=1,COUNTIF('Registered Organisation'!$E$4:$E601,1),"")</f>
        <v/>
      </c>
      <c r="G601" s="3" t="str">
        <f>IFERROR(INDEX('Registered Organisation'!$C$4:$C$1048576,MATCH(ROWS('Registered Organisation'!$F$4:$F601),'Registered Organisation'!$F$4:$F$1048576,0)),"
Not registered under the scheme")</f>
        <v xml:space="preserve">
Not registered under the scheme</v>
      </c>
      <c r="H601" s="3">
        <f>IF('Commission Search Engine'!$C$18="",0,--ISNUMBER(SEARCH('Commission Search Engine'!$C$18,'Registered Organisation'!B601)))</f>
        <v>0</v>
      </c>
      <c r="I601" s="3" t="str">
        <f>IF(H601=1,COUNTIF('Registered Organisation'!$H$4:$H601,1),"")</f>
        <v/>
      </c>
      <c r="J601" s="3" t="str">
        <f>IFERROR(INDEX('Registered Organisation'!$B$4:$B$1048576,MATCH(ROWS('Registered Organisation'!$I$4:$I601),'Registered Organisation'!$I$4:$I$1048576,0)),"
Not registered under the scheme")</f>
        <v xml:space="preserve">
Not registered under the scheme</v>
      </c>
      <c r="Q601" s="71"/>
      <c r="R601" s="71"/>
    </row>
    <row r="602" spans="1:18" s="3" customFormat="1" ht="20.100000000000001" customHeight="1" x14ac:dyDescent="0.25">
      <c r="A602" s="85">
        <v>599</v>
      </c>
      <c r="B602" s="1" t="s">
        <v>1046</v>
      </c>
      <c r="C602" s="1" t="s">
        <v>1047</v>
      </c>
      <c r="D602" s="76" t="s">
        <v>1457</v>
      </c>
      <c r="E602" s="3">
        <f>IF('Commission Search Engine'!$C$10="",0,--ISNUMBER(SEARCH('Commission Search Engine'!$C$10,'Registered Organisation'!C602)))</f>
        <v>0</v>
      </c>
      <c r="F602" s="3" t="str">
        <f>IF('Registered Organisation'!E602=1,COUNTIF('Registered Organisation'!$E$4:$E602,1),"")</f>
        <v/>
      </c>
      <c r="G602" s="3" t="str">
        <f>IFERROR(INDEX('Registered Organisation'!$C$4:$C$1048576,MATCH(ROWS('Registered Organisation'!$F$4:$F602),'Registered Organisation'!$F$4:$F$1048576,0)),"
Not registered under the scheme")</f>
        <v xml:space="preserve">
Not registered under the scheme</v>
      </c>
      <c r="H602" s="3">
        <f>IF('Commission Search Engine'!$C$18="",0,--ISNUMBER(SEARCH('Commission Search Engine'!$C$18,'Registered Organisation'!B602)))</f>
        <v>0</v>
      </c>
      <c r="I602" s="3" t="str">
        <f>IF(H602=1,COUNTIF('Registered Organisation'!$H$4:$H602,1),"")</f>
        <v/>
      </c>
      <c r="J602" s="3" t="str">
        <f>IFERROR(INDEX('Registered Organisation'!$B$4:$B$1048576,MATCH(ROWS('Registered Organisation'!$I$4:$I602),'Registered Organisation'!$I$4:$I$1048576,0)),"
Not registered under the scheme")</f>
        <v xml:space="preserve">
Not registered under the scheme</v>
      </c>
      <c r="Q602" s="71"/>
      <c r="R602" s="71"/>
    </row>
    <row r="603" spans="1:18" s="3" customFormat="1" ht="20.100000000000001" customHeight="1" x14ac:dyDescent="0.25">
      <c r="A603" s="85">
        <v>600</v>
      </c>
      <c r="B603" s="1" t="s">
        <v>1048</v>
      </c>
      <c r="C603" s="1" t="s">
        <v>1049</v>
      </c>
      <c r="D603" s="76" t="s">
        <v>1457</v>
      </c>
      <c r="E603" s="3">
        <f>IF('Commission Search Engine'!$C$10="",0,--ISNUMBER(SEARCH('Commission Search Engine'!$C$10,'Registered Organisation'!C603)))</f>
        <v>0</v>
      </c>
      <c r="F603" s="3" t="str">
        <f>IF('Registered Organisation'!E603=1,COUNTIF('Registered Organisation'!$E$4:$E603,1),"")</f>
        <v/>
      </c>
      <c r="G603" s="3" t="str">
        <f>IFERROR(INDEX('Registered Organisation'!$C$4:$C$1048576,MATCH(ROWS('Registered Organisation'!$F$4:$F603),'Registered Organisation'!$F$4:$F$1048576,0)),"
Not registered under the scheme")</f>
        <v xml:space="preserve">
Not registered under the scheme</v>
      </c>
      <c r="H603" s="3">
        <f>IF('Commission Search Engine'!$C$18="",0,--ISNUMBER(SEARCH('Commission Search Engine'!$C$18,'Registered Organisation'!B603)))</f>
        <v>0</v>
      </c>
      <c r="I603" s="3" t="str">
        <f>IF(H603=1,COUNTIF('Registered Organisation'!$H$4:$H603,1),"")</f>
        <v/>
      </c>
      <c r="J603" s="3" t="str">
        <f>IFERROR(INDEX('Registered Organisation'!$B$4:$B$1048576,MATCH(ROWS('Registered Organisation'!$I$4:$I603),'Registered Organisation'!$I$4:$I$1048576,0)),"
Not registered under the scheme")</f>
        <v xml:space="preserve">
Not registered under the scheme</v>
      </c>
      <c r="Q603" s="71"/>
      <c r="R603" s="71"/>
    </row>
    <row r="604" spans="1:18" s="3" customFormat="1" ht="20.100000000000001" customHeight="1" x14ac:dyDescent="0.25">
      <c r="A604" s="85">
        <v>601</v>
      </c>
      <c r="B604" s="1" t="s">
        <v>1050</v>
      </c>
      <c r="C604" s="1" t="s">
        <v>1051</v>
      </c>
      <c r="D604" s="76" t="s">
        <v>1457</v>
      </c>
      <c r="E604" s="3">
        <f>IF('Commission Search Engine'!$C$10="",0,--ISNUMBER(SEARCH('Commission Search Engine'!$C$10,'Registered Organisation'!C604)))</f>
        <v>0</v>
      </c>
      <c r="F604" s="3" t="str">
        <f>IF('Registered Organisation'!E604=1,COUNTIF('Registered Organisation'!$E$4:$E604,1),"")</f>
        <v/>
      </c>
      <c r="G604" s="3" t="str">
        <f>IFERROR(INDEX('Registered Organisation'!$C$4:$C$1048576,MATCH(ROWS('Registered Organisation'!$F$4:$F604),'Registered Organisation'!$F$4:$F$1048576,0)),"
Not registered under the scheme")</f>
        <v xml:space="preserve">
Not registered under the scheme</v>
      </c>
      <c r="H604" s="3">
        <f>IF('Commission Search Engine'!$C$18="",0,--ISNUMBER(SEARCH('Commission Search Engine'!$C$18,'Registered Organisation'!B604)))</f>
        <v>0</v>
      </c>
      <c r="I604" s="3" t="str">
        <f>IF(H604=1,COUNTIF('Registered Organisation'!$H$4:$H604,1),"")</f>
        <v/>
      </c>
      <c r="J604" s="3" t="str">
        <f>IFERROR(INDEX('Registered Organisation'!$B$4:$B$1048576,MATCH(ROWS('Registered Organisation'!$I$4:$I604),'Registered Organisation'!$I$4:$I$1048576,0)),"
Not registered under the scheme")</f>
        <v xml:space="preserve">
Not registered under the scheme</v>
      </c>
      <c r="Q604" s="71"/>
      <c r="R604" s="71"/>
    </row>
    <row r="605" spans="1:18" s="3" customFormat="1" ht="20.100000000000001" customHeight="1" x14ac:dyDescent="0.25">
      <c r="A605" s="85">
        <v>602</v>
      </c>
      <c r="B605" s="1" t="s">
        <v>1052</v>
      </c>
      <c r="C605" s="1" t="s">
        <v>1053</v>
      </c>
      <c r="D605" s="76" t="s">
        <v>1457</v>
      </c>
      <c r="E605" s="3">
        <f>IF('Commission Search Engine'!$C$10="",0,--ISNUMBER(SEARCH('Commission Search Engine'!$C$10,'Registered Organisation'!C605)))</f>
        <v>0</v>
      </c>
      <c r="F605" s="3" t="str">
        <f>IF('Registered Organisation'!E605=1,COUNTIF('Registered Organisation'!$E$4:$E605,1),"")</f>
        <v/>
      </c>
      <c r="G605" s="3" t="str">
        <f>IFERROR(INDEX('Registered Organisation'!$C$4:$C$1048576,MATCH(ROWS('Registered Organisation'!$F$4:$F605),'Registered Organisation'!$F$4:$F$1048576,0)),"
Not registered under the scheme")</f>
        <v xml:space="preserve">
Not registered under the scheme</v>
      </c>
      <c r="H605" s="3">
        <f>IF('Commission Search Engine'!$C$18="",0,--ISNUMBER(SEARCH('Commission Search Engine'!$C$18,'Registered Organisation'!B605)))</f>
        <v>0</v>
      </c>
      <c r="I605" s="3" t="str">
        <f>IF(H605=1,COUNTIF('Registered Organisation'!$H$4:$H605,1),"")</f>
        <v/>
      </c>
      <c r="J605" s="3" t="str">
        <f>IFERROR(INDEX('Registered Organisation'!$B$4:$B$1048576,MATCH(ROWS('Registered Organisation'!$I$4:$I605),'Registered Organisation'!$I$4:$I$1048576,0)),"
Not registered under the scheme")</f>
        <v xml:space="preserve">
Not registered under the scheme</v>
      </c>
      <c r="Q605" s="71"/>
      <c r="R605" s="71"/>
    </row>
    <row r="606" spans="1:18" s="3" customFormat="1" ht="20.100000000000001" customHeight="1" x14ac:dyDescent="0.25">
      <c r="A606" s="85">
        <v>603</v>
      </c>
      <c r="B606" s="1" t="s">
        <v>1054</v>
      </c>
      <c r="C606" s="1" t="s">
        <v>1055</v>
      </c>
      <c r="D606" s="76" t="s">
        <v>1457</v>
      </c>
      <c r="E606" s="3">
        <f>IF('Commission Search Engine'!$C$10="",0,--ISNUMBER(SEARCH('Commission Search Engine'!$C$10,'Registered Organisation'!C606)))</f>
        <v>0</v>
      </c>
      <c r="F606" s="3" t="str">
        <f>IF('Registered Organisation'!E606=1,COUNTIF('Registered Organisation'!$E$4:$E606,1),"")</f>
        <v/>
      </c>
      <c r="G606" s="3" t="str">
        <f>IFERROR(INDEX('Registered Organisation'!$C$4:$C$1048576,MATCH(ROWS('Registered Organisation'!$F$4:$F606),'Registered Organisation'!$F$4:$F$1048576,0)),"
Not registered under the scheme")</f>
        <v xml:space="preserve">
Not registered under the scheme</v>
      </c>
      <c r="H606" s="3">
        <f>IF('Commission Search Engine'!$C$18="",0,--ISNUMBER(SEARCH('Commission Search Engine'!$C$18,'Registered Organisation'!B606)))</f>
        <v>0</v>
      </c>
      <c r="I606" s="3" t="str">
        <f>IF(H606=1,COUNTIF('Registered Organisation'!$H$4:$H606,1),"")</f>
        <v/>
      </c>
      <c r="J606" s="3" t="str">
        <f>IFERROR(INDEX('Registered Organisation'!$B$4:$B$1048576,MATCH(ROWS('Registered Organisation'!$I$4:$I606),'Registered Organisation'!$I$4:$I$1048576,0)),"
Not registered under the scheme")</f>
        <v xml:space="preserve">
Not registered under the scheme</v>
      </c>
      <c r="Q606" s="71"/>
      <c r="R606" s="71"/>
    </row>
    <row r="607" spans="1:18" s="3" customFormat="1" ht="20.100000000000001" customHeight="1" x14ac:dyDescent="0.25">
      <c r="A607" s="85">
        <v>604</v>
      </c>
      <c r="B607" s="1" t="s">
        <v>1057</v>
      </c>
      <c r="C607" s="1" t="s">
        <v>1058</v>
      </c>
      <c r="D607" s="76" t="s">
        <v>1457</v>
      </c>
      <c r="E607" s="3">
        <f>IF('Commission Search Engine'!$C$10="",0,--ISNUMBER(SEARCH('Commission Search Engine'!$C$10,'Registered Organisation'!C607)))</f>
        <v>0</v>
      </c>
      <c r="F607" s="3" t="str">
        <f>IF('Registered Organisation'!E607=1,COUNTIF('Registered Organisation'!$E$4:$E607,1),"")</f>
        <v/>
      </c>
      <c r="G607" s="3" t="str">
        <f>IFERROR(INDEX('Registered Organisation'!$C$4:$C$1048576,MATCH(ROWS('Registered Organisation'!$F$4:$F607),'Registered Organisation'!$F$4:$F$1048576,0)),"
Not registered under the scheme")</f>
        <v xml:space="preserve">
Not registered under the scheme</v>
      </c>
      <c r="H607" s="3">
        <f>IF('Commission Search Engine'!$C$18="",0,--ISNUMBER(SEARCH('Commission Search Engine'!$C$18,'Registered Organisation'!B607)))</f>
        <v>0</v>
      </c>
      <c r="I607" s="3" t="str">
        <f>IF(H607=1,COUNTIF('Registered Organisation'!$H$4:$H607,1),"")</f>
        <v/>
      </c>
      <c r="J607" s="3" t="str">
        <f>IFERROR(INDEX('Registered Organisation'!$B$4:$B$1048576,MATCH(ROWS('Registered Organisation'!$I$4:$I607),'Registered Organisation'!$I$4:$I$1048576,0)),"
Not registered under the scheme")</f>
        <v xml:space="preserve">
Not registered under the scheme</v>
      </c>
      <c r="Q607" s="71"/>
      <c r="R607" s="71"/>
    </row>
    <row r="608" spans="1:18" s="3" customFormat="1" ht="20.100000000000001" customHeight="1" x14ac:dyDescent="0.25">
      <c r="A608" s="85">
        <v>605</v>
      </c>
      <c r="B608" s="1" t="s">
        <v>1059</v>
      </c>
      <c r="C608" s="1" t="s">
        <v>1060</v>
      </c>
      <c r="D608" s="76" t="s">
        <v>1457</v>
      </c>
      <c r="E608" s="3">
        <f>IF('Commission Search Engine'!$C$10="",0,--ISNUMBER(SEARCH('Commission Search Engine'!$C$10,'Registered Organisation'!C608)))</f>
        <v>0</v>
      </c>
      <c r="F608" s="3" t="str">
        <f>IF('Registered Organisation'!E608=1,COUNTIF('Registered Organisation'!$E$4:$E608,1),"")</f>
        <v/>
      </c>
      <c r="G608" s="3" t="str">
        <f>IFERROR(INDEX('Registered Organisation'!$C$4:$C$1048576,MATCH(ROWS('Registered Organisation'!$F$4:$F608),'Registered Organisation'!$F$4:$F$1048576,0)),"
Not registered under the scheme")</f>
        <v xml:space="preserve">
Not registered under the scheme</v>
      </c>
      <c r="H608" s="3">
        <f>IF('Commission Search Engine'!$C$18="",0,--ISNUMBER(SEARCH('Commission Search Engine'!$C$18,'Registered Organisation'!B608)))</f>
        <v>0</v>
      </c>
      <c r="I608" s="3" t="str">
        <f>IF(H608=1,COUNTIF('Registered Organisation'!$H$4:$H608,1),"")</f>
        <v/>
      </c>
      <c r="J608" s="3" t="str">
        <f>IFERROR(INDEX('Registered Organisation'!$B$4:$B$1048576,MATCH(ROWS('Registered Organisation'!$I$4:$I608),'Registered Organisation'!$I$4:$I$1048576,0)),"
Not registered under the scheme")</f>
        <v xml:space="preserve">
Not registered under the scheme</v>
      </c>
      <c r="Q608" s="71"/>
      <c r="R608" s="71"/>
    </row>
    <row r="609" spans="1:18" s="3" customFormat="1" ht="20.100000000000001" customHeight="1" x14ac:dyDescent="0.25">
      <c r="A609" s="85">
        <v>606</v>
      </c>
      <c r="B609" s="1" t="s">
        <v>1061</v>
      </c>
      <c r="C609" s="1" t="s">
        <v>1062</v>
      </c>
      <c r="D609" s="76" t="s">
        <v>1457</v>
      </c>
      <c r="E609" s="3">
        <f>IF('Commission Search Engine'!$C$10="",0,--ISNUMBER(SEARCH('Commission Search Engine'!$C$10,'Registered Organisation'!C609)))</f>
        <v>0</v>
      </c>
      <c r="F609" s="3" t="str">
        <f>IF('Registered Organisation'!E609=1,COUNTIF('Registered Organisation'!$E$4:$E609,1),"")</f>
        <v/>
      </c>
      <c r="G609" s="3" t="str">
        <f>IFERROR(INDEX('Registered Organisation'!$C$4:$C$1048576,MATCH(ROWS('Registered Organisation'!$F$4:$F609),'Registered Organisation'!$F$4:$F$1048576,0)),"
Not registered under the scheme")</f>
        <v xml:space="preserve">
Not registered under the scheme</v>
      </c>
      <c r="H609" s="3">
        <f>IF('Commission Search Engine'!$C$18="",0,--ISNUMBER(SEARCH('Commission Search Engine'!$C$18,'Registered Organisation'!B609)))</f>
        <v>0</v>
      </c>
      <c r="I609" s="3" t="str">
        <f>IF(H609=1,COUNTIF('Registered Organisation'!$H$4:$H609,1),"")</f>
        <v/>
      </c>
      <c r="J609" s="3" t="str">
        <f>IFERROR(INDEX('Registered Organisation'!$B$4:$B$1048576,MATCH(ROWS('Registered Organisation'!$I$4:$I609),'Registered Organisation'!$I$4:$I$1048576,0)),"
Not registered under the scheme")</f>
        <v xml:space="preserve">
Not registered under the scheme</v>
      </c>
      <c r="Q609" s="71"/>
      <c r="R609" s="71"/>
    </row>
    <row r="610" spans="1:18" s="3" customFormat="1" ht="20.100000000000001" customHeight="1" x14ac:dyDescent="0.25">
      <c r="A610" s="85">
        <v>607</v>
      </c>
      <c r="B610" s="1" t="s">
        <v>1063</v>
      </c>
      <c r="C610" s="1" t="s">
        <v>1064</v>
      </c>
      <c r="D610" s="76" t="s">
        <v>1457</v>
      </c>
      <c r="E610" s="3">
        <f>IF('Commission Search Engine'!$C$10="",0,--ISNUMBER(SEARCH('Commission Search Engine'!$C$10,'Registered Organisation'!C610)))</f>
        <v>0</v>
      </c>
      <c r="F610" s="3" t="str">
        <f>IF('Registered Organisation'!E610=1,COUNTIF('Registered Organisation'!$E$4:$E610,1),"")</f>
        <v/>
      </c>
      <c r="G610" s="3" t="str">
        <f>IFERROR(INDEX('Registered Organisation'!$C$4:$C$1048576,MATCH(ROWS('Registered Organisation'!$F$4:$F610),'Registered Organisation'!$F$4:$F$1048576,0)),"
Not registered under the scheme")</f>
        <v xml:space="preserve">
Not registered under the scheme</v>
      </c>
      <c r="H610" s="3">
        <f>IF('Commission Search Engine'!$C$18="",0,--ISNUMBER(SEARCH('Commission Search Engine'!$C$18,'Registered Organisation'!B610)))</f>
        <v>0</v>
      </c>
      <c r="I610" s="3" t="str">
        <f>IF(H610=1,COUNTIF('Registered Organisation'!$H$4:$H610,1),"")</f>
        <v/>
      </c>
      <c r="J610" s="3" t="str">
        <f>IFERROR(INDEX('Registered Organisation'!$B$4:$B$1048576,MATCH(ROWS('Registered Organisation'!$I$4:$I610),'Registered Organisation'!$I$4:$I$1048576,0)),"
Not registered under the scheme")</f>
        <v xml:space="preserve">
Not registered under the scheme</v>
      </c>
      <c r="Q610" s="71"/>
      <c r="R610" s="71"/>
    </row>
    <row r="611" spans="1:18" s="3" customFormat="1" ht="20.100000000000001" customHeight="1" x14ac:dyDescent="0.25">
      <c r="A611" s="85">
        <v>608</v>
      </c>
      <c r="B611" s="1" t="s">
        <v>1065</v>
      </c>
      <c r="C611" s="1" t="s">
        <v>1066</v>
      </c>
      <c r="D611" s="76" t="s">
        <v>1457</v>
      </c>
      <c r="E611" s="3">
        <f>IF('Commission Search Engine'!$C$10="",0,--ISNUMBER(SEARCH('Commission Search Engine'!$C$10,'Registered Organisation'!C611)))</f>
        <v>0</v>
      </c>
      <c r="F611" s="3" t="str">
        <f>IF('Registered Organisation'!E611=1,COUNTIF('Registered Organisation'!$E$4:$E611,1),"")</f>
        <v/>
      </c>
      <c r="G611" s="3" t="str">
        <f>IFERROR(INDEX('Registered Organisation'!$C$4:$C$1048576,MATCH(ROWS('Registered Organisation'!$F$4:$F611),'Registered Organisation'!$F$4:$F$1048576,0)),"
Not registered under the scheme")</f>
        <v xml:space="preserve">
Not registered under the scheme</v>
      </c>
      <c r="H611" s="3">
        <f>IF('Commission Search Engine'!$C$18="",0,--ISNUMBER(SEARCH('Commission Search Engine'!$C$18,'Registered Organisation'!B611)))</f>
        <v>0</v>
      </c>
      <c r="I611" s="3" t="str">
        <f>IF(H611=1,COUNTIF('Registered Organisation'!$H$4:$H611,1),"")</f>
        <v/>
      </c>
      <c r="J611" s="3" t="str">
        <f>IFERROR(INDEX('Registered Organisation'!$B$4:$B$1048576,MATCH(ROWS('Registered Organisation'!$I$4:$I611),'Registered Organisation'!$I$4:$I$1048576,0)),"
Not registered under the scheme")</f>
        <v xml:space="preserve">
Not registered under the scheme</v>
      </c>
      <c r="Q611" s="71"/>
      <c r="R611" s="71"/>
    </row>
    <row r="612" spans="1:18" s="3" customFormat="1" ht="20.100000000000001" customHeight="1" x14ac:dyDescent="0.25">
      <c r="A612" s="85">
        <v>609</v>
      </c>
      <c r="B612" s="1" t="s">
        <v>1411</v>
      </c>
      <c r="C612" s="1" t="s">
        <v>1412</v>
      </c>
      <c r="D612" s="76" t="s">
        <v>1457</v>
      </c>
      <c r="E612" s="3">
        <f>IF('Commission Search Engine'!$C$10="",0,--ISNUMBER(SEARCH('Commission Search Engine'!$C$10,'Registered Organisation'!C612)))</f>
        <v>0</v>
      </c>
      <c r="F612" s="3" t="str">
        <f>IF('Registered Organisation'!E612=1,COUNTIF('Registered Organisation'!$E$4:$E612,1),"")</f>
        <v/>
      </c>
      <c r="G612" s="3" t="str">
        <f>IFERROR(INDEX('Registered Organisation'!$C$4:$C$1048576,MATCH(ROWS('Registered Organisation'!$F$4:$F612),'Registered Organisation'!$F$4:$F$1048576,0)),"
Not registered under the scheme")</f>
        <v xml:space="preserve">
Not registered under the scheme</v>
      </c>
      <c r="H612" s="3">
        <f>IF('Commission Search Engine'!$C$18="",0,--ISNUMBER(SEARCH('Commission Search Engine'!$C$18,'Registered Organisation'!B612)))</f>
        <v>0</v>
      </c>
      <c r="I612" s="3" t="str">
        <f>IF(H612=1,COUNTIF('Registered Organisation'!$H$4:$H612,1),"")</f>
        <v/>
      </c>
      <c r="J612" s="3" t="str">
        <f>IFERROR(INDEX('Registered Organisation'!$B$4:$B$1048576,MATCH(ROWS('Registered Organisation'!$I$4:$I612),'Registered Organisation'!$I$4:$I$1048576,0)),"
Not registered under the scheme")</f>
        <v xml:space="preserve">
Not registered under the scheme</v>
      </c>
      <c r="Q612" s="71"/>
      <c r="R612" s="71"/>
    </row>
    <row r="613" spans="1:18" s="3" customFormat="1" ht="20.100000000000001" customHeight="1" x14ac:dyDescent="0.25">
      <c r="A613" s="85">
        <v>610</v>
      </c>
      <c r="B613" s="1" t="s">
        <v>1067</v>
      </c>
      <c r="C613" s="1" t="s">
        <v>1068</v>
      </c>
      <c r="D613" s="76" t="s">
        <v>1457</v>
      </c>
      <c r="E613" s="3">
        <f>IF('Commission Search Engine'!$C$10="",0,--ISNUMBER(SEARCH('Commission Search Engine'!$C$10,'Registered Organisation'!C613)))</f>
        <v>0</v>
      </c>
      <c r="F613" s="3" t="str">
        <f>IF('Registered Organisation'!E613=1,COUNTIF('Registered Organisation'!$E$4:$E613,1),"")</f>
        <v/>
      </c>
      <c r="G613" s="3" t="str">
        <f>IFERROR(INDEX('Registered Organisation'!$C$4:$C$1048576,MATCH(ROWS('Registered Organisation'!$F$4:$F613),'Registered Organisation'!$F$4:$F$1048576,0)),"
Not registered under the scheme")</f>
        <v xml:space="preserve">
Not registered under the scheme</v>
      </c>
      <c r="H613" s="3">
        <f>IF('Commission Search Engine'!$C$18="",0,--ISNUMBER(SEARCH('Commission Search Engine'!$C$18,'Registered Organisation'!B613)))</f>
        <v>0</v>
      </c>
      <c r="I613" s="3" t="str">
        <f>IF(H613=1,COUNTIF('Registered Organisation'!$H$4:$H613,1),"")</f>
        <v/>
      </c>
      <c r="J613" s="3" t="str">
        <f>IFERROR(INDEX('Registered Organisation'!$B$4:$B$1048576,MATCH(ROWS('Registered Organisation'!$I$4:$I613),'Registered Organisation'!$I$4:$I$1048576,0)),"
Not registered under the scheme")</f>
        <v xml:space="preserve">
Not registered under the scheme</v>
      </c>
      <c r="Q613" s="71"/>
      <c r="R613" s="71"/>
    </row>
    <row r="614" spans="1:18" s="3" customFormat="1" ht="20.100000000000001" customHeight="1" x14ac:dyDescent="0.25">
      <c r="A614" s="85">
        <v>611</v>
      </c>
      <c r="B614" s="1" t="s">
        <v>1069</v>
      </c>
      <c r="C614" s="1" t="s">
        <v>1070</v>
      </c>
      <c r="D614" s="76" t="s">
        <v>1457</v>
      </c>
      <c r="E614" s="3">
        <f>IF('Commission Search Engine'!$C$10="",0,--ISNUMBER(SEARCH('Commission Search Engine'!$C$10,'Registered Organisation'!C614)))</f>
        <v>0</v>
      </c>
      <c r="F614" s="3" t="str">
        <f>IF('Registered Organisation'!E614=1,COUNTIF('Registered Organisation'!$E$4:$E614,1),"")</f>
        <v/>
      </c>
      <c r="G614" s="3" t="str">
        <f>IFERROR(INDEX('Registered Organisation'!$C$4:$C$1048576,MATCH(ROWS('Registered Organisation'!$F$4:$F614),'Registered Organisation'!$F$4:$F$1048576,0)),"
Not registered under the scheme")</f>
        <v xml:space="preserve">
Not registered under the scheme</v>
      </c>
      <c r="H614" s="3">
        <f>IF('Commission Search Engine'!$C$18="",0,--ISNUMBER(SEARCH('Commission Search Engine'!$C$18,'Registered Organisation'!B614)))</f>
        <v>0</v>
      </c>
      <c r="I614" s="3" t="str">
        <f>IF(H614=1,COUNTIF('Registered Organisation'!$H$4:$H614,1),"")</f>
        <v/>
      </c>
      <c r="J614" s="3" t="str">
        <f>IFERROR(INDEX('Registered Organisation'!$B$4:$B$1048576,MATCH(ROWS('Registered Organisation'!$I$4:$I614),'Registered Organisation'!$I$4:$I$1048576,0)),"
Not registered under the scheme")</f>
        <v xml:space="preserve">
Not registered under the scheme</v>
      </c>
      <c r="Q614" s="71"/>
      <c r="R614" s="71"/>
    </row>
    <row r="615" spans="1:18" s="3" customFormat="1" ht="20.100000000000001" customHeight="1" x14ac:dyDescent="0.25">
      <c r="A615" s="85">
        <v>612</v>
      </c>
      <c r="B615" s="1" t="s">
        <v>1072</v>
      </c>
      <c r="C615" s="1" t="s">
        <v>1073</v>
      </c>
      <c r="D615" s="76" t="s">
        <v>1457</v>
      </c>
      <c r="E615" s="3">
        <f>IF('Commission Search Engine'!$C$10="",0,--ISNUMBER(SEARCH('Commission Search Engine'!$C$10,'Registered Organisation'!C615)))</f>
        <v>0</v>
      </c>
      <c r="F615" s="3" t="str">
        <f>IF('Registered Organisation'!E615=1,COUNTIF('Registered Organisation'!$E$4:$E615,1),"")</f>
        <v/>
      </c>
      <c r="G615" s="3" t="str">
        <f>IFERROR(INDEX('Registered Organisation'!$C$4:$C$1048576,MATCH(ROWS('Registered Organisation'!$F$4:$F615),'Registered Organisation'!$F$4:$F$1048576,0)),"
Not registered under the scheme")</f>
        <v xml:space="preserve">
Not registered under the scheme</v>
      </c>
      <c r="H615" s="3">
        <f>IF('Commission Search Engine'!$C$18="",0,--ISNUMBER(SEARCH('Commission Search Engine'!$C$18,'Registered Organisation'!B615)))</f>
        <v>0</v>
      </c>
      <c r="I615" s="3" t="str">
        <f>IF(H615=1,COUNTIF('Registered Organisation'!$H$4:$H615,1),"")</f>
        <v/>
      </c>
      <c r="J615" s="3" t="str">
        <f>IFERROR(INDEX('Registered Organisation'!$B$4:$B$1048576,MATCH(ROWS('Registered Organisation'!$I$4:$I615),'Registered Organisation'!$I$4:$I$1048576,0)),"
Not registered under the scheme")</f>
        <v xml:space="preserve">
Not registered under the scheme</v>
      </c>
      <c r="Q615" s="71"/>
      <c r="R615" s="71"/>
    </row>
    <row r="616" spans="1:18" s="3" customFormat="1" ht="20.100000000000001" customHeight="1" x14ac:dyDescent="0.25">
      <c r="A616" s="85">
        <v>613</v>
      </c>
      <c r="B616" s="1" t="s">
        <v>1074</v>
      </c>
      <c r="C616" s="1" t="s">
        <v>1075</v>
      </c>
      <c r="D616" s="76" t="s">
        <v>1457</v>
      </c>
      <c r="E616" s="3">
        <f>IF('Commission Search Engine'!$C$10="",0,--ISNUMBER(SEARCH('Commission Search Engine'!$C$10,'Registered Organisation'!C616)))</f>
        <v>0</v>
      </c>
      <c r="F616" s="3" t="str">
        <f>IF('Registered Organisation'!E616=1,COUNTIF('Registered Organisation'!$E$4:$E616,1),"")</f>
        <v/>
      </c>
      <c r="G616" s="3" t="str">
        <f>IFERROR(INDEX('Registered Organisation'!$C$4:$C$1048576,MATCH(ROWS('Registered Organisation'!$F$4:$F616),'Registered Organisation'!$F$4:$F$1048576,0)),"
Not registered under the scheme")</f>
        <v xml:space="preserve">
Not registered under the scheme</v>
      </c>
      <c r="H616" s="3">
        <f>IF('Commission Search Engine'!$C$18="",0,--ISNUMBER(SEARCH('Commission Search Engine'!$C$18,'Registered Organisation'!B616)))</f>
        <v>0</v>
      </c>
      <c r="I616" s="3" t="str">
        <f>IF(H616=1,COUNTIF('Registered Organisation'!$H$4:$H616,1),"")</f>
        <v/>
      </c>
      <c r="J616" s="3" t="str">
        <f>IFERROR(INDEX('Registered Organisation'!$B$4:$B$1048576,MATCH(ROWS('Registered Organisation'!$I$4:$I616),'Registered Organisation'!$I$4:$I$1048576,0)),"
Not registered under the scheme")</f>
        <v xml:space="preserve">
Not registered under the scheme</v>
      </c>
      <c r="Q616" s="71"/>
      <c r="R616" s="71"/>
    </row>
    <row r="617" spans="1:18" s="3" customFormat="1" ht="20.100000000000001" customHeight="1" x14ac:dyDescent="0.25">
      <c r="A617" s="85">
        <v>614</v>
      </c>
      <c r="B617" s="1" t="s">
        <v>1076</v>
      </c>
      <c r="C617" s="1" t="s">
        <v>1077</v>
      </c>
      <c r="D617" s="76" t="s">
        <v>1457</v>
      </c>
      <c r="E617" s="3">
        <f>IF('Commission Search Engine'!$C$10="",0,--ISNUMBER(SEARCH('Commission Search Engine'!$C$10,'Registered Organisation'!C617)))</f>
        <v>0</v>
      </c>
      <c r="F617" s="3" t="str">
        <f>IF('Registered Organisation'!E617=1,COUNTIF('Registered Organisation'!$E$4:$E617,1),"")</f>
        <v/>
      </c>
      <c r="G617" s="3" t="str">
        <f>IFERROR(INDEX('Registered Organisation'!$C$4:$C$1048576,MATCH(ROWS('Registered Organisation'!$F$4:$F617),'Registered Organisation'!$F$4:$F$1048576,0)),"
Not registered under the scheme")</f>
        <v xml:space="preserve">
Not registered under the scheme</v>
      </c>
      <c r="H617" s="3">
        <f>IF('Commission Search Engine'!$C$18="",0,--ISNUMBER(SEARCH('Commission Search Engine'!$C$18,'Registered Organisation'!B617)))</f>
        <v>0</v>
      </c>
      <c r="I617" s="3" t="str">
        <f>IF(H617=1,COUNTIF('Registered Organisation'!$H$4:$H617,1),"")</f>
        <v/>
      </c>
      <c r="J617" s="3" t="str">
        <f>IFERROR(INDEX('Registered Organisation'!$B$4:$B$1048576,MATCH(ROWS('Registered Organisation'!$I$4:$I617),'Registered Organisation'!$I$4:$I$1048576,0)),"
Not registered under the scheme")</f>
        <v xml:space="preserve">
Not registered under the scheme</v>
      </c>
      <c r="Q617" s="71"/>
      <c r="R617" s="71"/>
    </row>
    <row r="618" spans="1:18" s="3" customFormat="1" ht="20.100000000000001" customHeight="1" x14ac:dyDescent="0.25">
      <c r="A618" s="85">
        <v>615</v>
      </c>
      <c r="B618" s="1" t="s">
        <v>1078</v>
      </c>
      <c r="C618" s="1" t="s">
        <v>1079</v>
      </c>
      <c r="D618" s="76" t="s">
        <v>1457</v>
      </c>
      <c r="E618" s="3">
        <f>IF('Commission Search Engine'!$C$10="",0,--ISNUMBER(SEARCH('Commission Search Engine'!$C$10,'Registered Organisation'!C618)))</f>
        <v>0</v>
      </c>
      <c r="F618" s="3" t="str">
        <f>IF('Registered Organisation'!E618=1,COUNTIF('Registered Organisation'!$E$4:$E618,1),"")</f>
        <v/>
      </c>
      <c r="G618" s="3" t="str">
        <f>IFERROR(INDEX('Registered Organisation'!$C$4:$C$1048576,MATCH(ROWS('Registered Organisation'!$F$4:$F618),'Registered Organisation'!$F$4:$F$1048576,0)),"
Not registered under the scheme")</f>
        <v xml:space="preserve">
Not registered under the scheme</v>
      </c>
      <c r="H618" s="3">
        <f>IF('Commission Search Engine'!$C$18="",0,--ISNUMBER(SEARCH('Commission Search Engine'!$C$18,'Registered Organisation'!B618)))</f>
        <v>0</v>
      </c>
      <c r="I618" s="3" t="str">
        <f>IF(H618=1,COUNTIF('Registered Organisation'!$H$4:$H618,1),"")</f>
        <v/>
      </c>
      <c r="J618" s="3" t="str">
        <f>IFERROR(INDEX('Registered Organisation'!$B$4:$B$1048576,MATCH(ROWS('Registered Organisation'!$I$4:$I618),'Registered Organisation'!$I$4:$I$1048576,0)),"
Not registered under the scheme")</f>
        <v xml:space="preserve">
Not registered under the scheme</v>
      </c>
      <c r="Q618" s="71"/>
      <c r="R618" s="71"/>
    </row>
    <row r="619" spans="1:18" s="3" customFormat="1" ht="20.100000000000001" customHeight="1" x14ac:dyDescent="0.25">
      <c r="A619" s="85">
        <v>616</v>
      </c>
      <c r="B619" s="1" t="s">
        <v>1080</v>
      </c>
      <c r="C619" s="1" t="s">
        <v>1081</v>
      </c>
      <c r="D619" s="76" t="s">
        <v>1457</v>
      </c>
      <c r="E619" s="3">
        <f>IF('Commission Search Engine'!$C$10="",0,--ISNUMBER(SEARCH('Commission Search Engine'!$C$10,'Registered Organisation'!C619)))</f>
        <v>0</v>
      </c>
      <c r="F619" s="3" t="str">
        <f>IF('Registered Organisation'!E619=1,COUNTIF('Registered Organisation'!$E$4:$E619,1),"")</f>
        <v/>
      </c>
      <c r="G619" s="3" t="str">
        <f>IFERROR(INDEX('Registered Organisation'!$C$4:$C$1048576,MATCH(ROWS('Registered Organisation'!$F$4:$F619),'Registered Organisation'!$F$4:$F$1048576,0)),"
Not registered under the scheme")</f>
        <v xml:space="preserve">
Not registered under the scheme</v>
      </c>
      <c r="H619" s="3">
        <f>IF('Commission Search Engine'!$C$18="",0,--ISNUMBER(SEARCH('Commission Search Engine'!$C$18,'Registered Organisation'!B619)))</f>
        <v>0</v>
      </c>
      <c r="I619" s="3" t="str">
        <f>IF(H619=1,COUNTIF('Registered Organisation'!$H$4:$H619,1),"")</f>
        <v/>
      </c>
      <c r="J619" s="3" t="str">
        <f>IFERROR(INDEX('Registered Organisation'!$B$4:$B$1048576,MATCH(ROWS('Registered Organisation'!$I$4:$I619),'Registered Organisation'!$I$4:$I$1048576,0)),"
Not registered under the scheme")</f>
        <v xml:space="preserve">
Not registered under the scheme</v>
      </c>
      <c r="Q619" s="71"/>
      <c r="R619" s="71"/>
    </row>
    <row r="620" spans="1:18" s="3" customFormat="1" ht="20.100000000000001" customHeight="1" x14ac:dyDescent="0.25">
      <c r="A620" s="85">
        <v>617</v>
      </c>
      <c r="B620" s="1" t="s">
        <v>1082</v>
      </c>
      <c r="C620" s="1" t="s">
        <v>1083</v>
      </c>
      <c r="D620" s="76" t="s">
        <v>1457</v>
      </c>
      <c r="E620" s="3">
        <f>IF('Commission Search Engine'!$C$10="",0,--ISNUMBER(SEARCH('Commission Search Engine'!$C$10,'Registered Organisation'!C620)))</f>
        <v>0</v>
      </c>
      <c r="F620" s="3" t="str">
        <f>IF('Registered Organisation'!E620=1,COUNTIF('Registered Organisation'!$E$4:$E620,1),"")</f>
        <v/>
      </c>
      <c r="G620" s="3" t="str">
        <f>IFERROR(INDEX('Registered Organisation'!$C$4:$C$1048576,MATCH(ROWS('Registered Organisation'!$F$4:$F620),'Registered Organisation'!$F$4:$F$1048576,0)),"
Not registered under the scheme")</f>
        <v xml:space="preserve">
Not registered under the scheme</v>
      </c>
      <c r="H620" s="3">
        <f>IF('Commission Search Engine'!$C$18="",0,--ISNUMBER(SEARCH('Commission Search Engine'!$C$18,'Registered Organisation'!B620)))</f>
        <v>0</v>
      </c>
      <c r="I620" s="3" t="str">
        <f>IF(H620=1,COUNTIF('Registered Organisation'!$H$4:$H620,1),"")</f>
        <v/>
      </c>
      <c r="J620" s="3" t="str">
        <f>IFERROR(INDEX('Registered Organisation'!$B$4:$B$1048576,MATCH(ROWS('Registered Organisation'!$I$4:$I620),'Registered Organisation'!$I$4:$I$1048576,0)),"
Not registered under the scheme")</f>
        <v xml:space="preserve">
Not registered under the scheme</v>
      </c>
      <c r="Q620" s="71"/>
      <c r="R620" s="71"/>
    </row>
    <row r="621" spans="1:18" s="3" customFormat="1" ht="20.100000000000001" customHeight="1" x14ac:dyDescent="0.25">
      <c r="A621" s="85">
        <v>618</v>
      </c>
      <c r="B621" s="1" t="s">
        <v>1084</v>
      </c>
      <c r="C621" s="1" t="s">
        <v>1085</v>
      </c>
      <c r="D621" s="76" t="s">
        <v>1457</v>
      </c>
      <c r="E621" s="3">
        <f>IF('Commission Search Engine'!$C$10="",0,--ISNUMBER(SEARCH('Commission Search Engine'!$C$10,'Registered Organisation'!C621)))</f>
        <v>0</v>
      </c>
      <c r="F621" s="3" t="str">
        <f>IF('Registered Organisation'!E621=1,COUNTIF('Registered Organisation'!$E$4:$E621,1),"")</f>
        <v/>
      </c>
      <c r="G621" s="3" t="str">
        <f>IFERROR(INDEX('Registered Organisation'!$C$4:$C$1048576,MATCH(ROWS('Registered Organisation'!$F$4:$F621),'Registered Organisation'!$F$4:$F$1048576,0)),"
Not registered under the scheme")</f>
        <v xml:space="preserve">
Not registered under the scheme</v>
      </c>
      <c r="H621" s="3">
        <f>IF('Commission Search Engine'!$C$18="",0,--ISNUMBER(SEARCH('Commission Search Engine'!$C$18,'Registered Organisation'!B621)))</f>
        <v>0</v>
      </c>
      <c r="I621" s="3" t="str">
        <f>IF(H621=1,COUNTIF('Registered Organisation'!$H$4:$H621,1),"")</f>
        <v/>
      </c>
      <c r="J621" s="3" t="str">
        <f>IFERROR(INDEX('Registered Organisation'!$B$4:$B$1048576,MATCH(ROWS('Registered Organisation'!$I$4:$I621),'Registered Organisation'!$I$4:$I$1048576,0)),"
Not registered under the scheme")</f>
        <v xml:space="preserve">
Not registered under the scheme</v>
      </c>
      <c r="Q621" s="71"/>
      <c r="R621" s="71"/>
    </row>
    <row r="622" spans="1:18" s="3" customFormat="1" ht="20.100000000000001" customHeight="1" x14ac:dyDescent="0.25">
      <c r="A622" s="85">
        <v>619</v>
      </c>
      <c r="B622" s="1" t="s">
        <v>1086</v>
      </c>
      <c r="C622" s="1" t="s">
        <v>1087</v>
      </c>
      <c r="D622" s="76" t="s">
        <v>1457</v>
      </c>
      <c r="E622" s="3">
        <f>IF('Commission Search Engine'!$C$10="",0,--ISNUMBER(SEARCH('Commission Search Engine'!$C$10,'Registered Organisation'!C622)))</f>
        <v>0</v>
      </c>
      <c r="F622" s="3" t="str">
        <f>IF('Registered Organisation'!E622=1,COUNTIF('Registered Organisation'!$E$4:$E622,1),"")</f>
        <v/>
      </c>
      <c r="G622" s="3" t="str">
        <f>IFERROR(INDEX('Registered Organisation'!$C$4:$C$1048576,MATCH(ROWS('Registered Organisation'!$F$4:$F622),'Registered Organisation'!$F$4:$F$1048576,0)),"
Not registered under the scheme")</f>
        <v xml:space="preserve">
Not registered under the scheme</v>
      </c>
      <c r="H622" s="3">
        <f>IF('Commission Search Engine'!$C$18="",0,--ISNUMBER(SEARCH('Commission Search Engine'!$C$18,'Registered Organisation'!B622)))</f>
        <v>0</v>
      </c>
      <c r="I622" s="3" t="str">
        <f>IF(H622=1,COUNTIF('Registered Organisation'!$H$4:$H622,1),"")</f>
        <v/>
      </c>
      <c r="J622" s="3" t="str">
        <f>IFERROR(INDEX('Registered Organisation'!$B$4:$B$1048576,MATCH(ROWS('Registered Organisation'!$I$4:$I622),'Registered Organisation'!$I$4:$I$1048576,0)),"
Not registered under the scheme")</f>
        <v xml:space="preserve">
Not registered under the scheme</v>
      </c>
      <c r="Q622" s="71"/>
      <c r="R622" s="71"/>
    </row>
    <row r="623" spans="1:18" s="3" customFormat="1" ht="20.100000000000001" customHeight="1" x14ac:dyDescent="0.25">
      <c r="A623" s="85">
        <v>620</v>
      </c>
      <c r="B623" s="1" t="s">
        <v>1088</v>
      </c>
      <c r="C623" s="1" t="s">
        <v>1089</v>
      </c>
      <c r="D623" s="76" t="s">
        <v>1457</v>
      </c>
      <c r="E623" s="3">
        <f>IF('Commission Search Engine'!$C$10="",0,--ISNUMBER(SEARCH('Commission Search Engine'!$C$10,'Registered Organisation'!C623)))</f>
        <v>0</v>
      </c>
      <c r="F623" s="3" t="str">
        <f>IF('Registered Organisation'!E623=1,COUNTIF('Registered Organisation'!$E$4:$E623,1),"")</f>
        <v/>
      </c>
      <c r="G623" s="3" t="str">
        <f>IFERROR(INDEX('Registered Organisation'!$C$4:$C$1048576,MATCH(ROWS('Registered Organisation'!$F$4:$F623),'Registered Organisation'!$F$4:$F$1048576,0)),"
Not registered under the scheme")</f>
        <v xml:space="preserve">
Not registered under the scheme</v>
      </c>
      <c r="H623" s="3">
        <f>IF('Commission Search Engine'!$C$18="",0,--ISNUMBER(SEARCH('Commission Search Engine'!$C$18,'Registered Organisation'!B623)))</f>
        <v>0</v>
      </c>
      <c r="I623" s="3" t="str">
        <f>IF(H623=1,COUNTIF('Registered Organisation'!$H$4:$H623,1),"")</f>
        <v/>
      </c>
      <c r="J623" s="3" t="str">
        <f>IFERROR(INDEX('Registered Organisation'!$B$4:$B$1048576,MATCH(ROWS('Registered Organisation'!$I$4:$I623),'Registered Organisation'!$I$4:$I$1048576,0)),"
Not registered under the scheme")</f>
        <v xml:space="preserve">
Not registered under the scheme</v>
      </c>
      <c r="Q623" s="71"/>
      <c r="R623" s="71"/>
    </row>
    <row r="624" spans="1:18" s="3" customFormat="1" ht="20.100000000000001" customHeight="1" x14ac:dyDescent="0.25">
      <c r="A624" s="85">
        <v>621</v>
      </c>
      <c r="B624" s="1" t="s">
        <v>1090</v>
      </c>
      <c r="C624" s="1" t="s">
        <v>1091</v>
      </c>
      <c r="D624" s="76" t="s">
        <v>1457</v>
      </c>
      <c r="E624" s="3">
        <f>IF('Commission Search Engine'!$C$10="",0,--ISNUMBER(SEARCH('Commission Search Engine'!$C$10,'Registered Organisation'!C624)))</f>
        <v>0</v>
      </c>
      <c r="F624" s="3" t="str">
        <f>IF('Registered Organisation'!E624=1,COUNTIF('Registered Organisation'!$E$4:$E624,1),"")</f>
        <v/>
      </c>
      <c r="G624" s="3" t="str">
        <f>IFERROR(INDEX('Registered Organisation'!$C$4:$C$1048576,MATCH(ROWS('Registered Organisation'!$F$4:$F624),'Registered Organisation'!$F$4:$F$1048576,0)),"
Not registered under the scheme")</f>
        <v xml:space="preserve">
Not registered under the scheme</v>
      </c>
      <c r="H624" s="3">
        <f>IF('Commission Search Engine'!$C$18="",0,--ISNUMBER(SEARCH('Commission Search Engine'!$C$18,'Registered Organisation'!B624)))</f>
        <v>0</v>
      </c>
      <c r="I624" s="3" t="str">
        <f>IF(H624=1,COUNTIF('Registered Organisation'!$H$4:$H624,1),"")</f>
        <v/>
      </c>
      <c r="J624" s="3" t="str">
        <f>IFERROR(INDEX('Registered Organisation'!$B$4:$B$1048576,MATCH(ROWS('Registered Organisation'!$I$4:$I624),'Registered Organisation'!$I$4:$I$1048576,0)),"
Not registered under the scheme")</f>
        <v xml:space="preserve">
Not registered under the scheme</v>
      </c>
      <c r="Q624" s="71"/>
      <c r="R624" s="71"/>
    </row>
    <row r="625" spans="1:18" s="3" customFormat="1" ht="20.100000000000001" customHeight="1" x14ac:dyDescent="0.25">
      <c r="A625" s="85">
        <v>622</v>
      </c>
      <c r="B625" s="1" t="s">
        <v>1249</v>
      </c>
      <c r="C625" s="1" t="s">
        <v>1377</v>
      </c>
      <c r="D625" s="76" t="s">
        <v>1457</v>
      </c>
      <c r="E625" s="3">
        <f>IF('Commission Search Engine'!$C$10="",0,--ISNUMBER(SEARCH('Commission Search Engine'!$C$10,'Registered Organisation'!C625)))</f>
        <v>0</v>
      </c>
      <c r="F625" s="3" t="str">
        <f>IF('Registered Organisation'!E625=1,COUNTIF('Registered Organisation'!$E$4:$E625,1),"")</f>
        <v/>
      </c>
      <c r="G625" s="3" t="str">
        <f>IFERROR(INDEX('Registered Organisation'!$C$4:$C$1048576,MATCH(ROWS('Registered Organisation'!$F$4:$F625),'Registered Organisation'!$F$4:$F$1048576,0)),"
Not registered under the scheme")</f>
        <v xml:space="preserve">
Not registered under the scheme</v>
      </c>
      <c r="H625" s="3">
        <f>IF('Commission Search Engine'!$C$18="",0,--ISNUMBER(SEARCH('Commission Search Engine'!$C$18,'Registered Organisation'!B625)))</f>
        <v>0</v>
      </c>
      <c r="I625" s="3" t="str">
        <f>IF(H625=1,COUNTIF('Registered Organisation'!$H$4:$H625,1),"")</f>
        <v/>
      </c>
      <c r="J625" s="3" t="str">
        <f>IFERROR(INDEX('Registered Organisation'!$B$4:$B$1048576,MATCH(ROWS('Registered Organisation'!$I$4:$I625),'Registered Organisation'!$I$4:$I$1048576,0)),"
Not registered under the scheme")</f>
        <v xml:space="preserve">
Not registered under the scheme</v>
      </c>
      <c r="Q625" s="71"/>
      <c r="R625" s="71"/>
    </row>
    <row r="626" spans="1:18" s="3" customFormat="1" ht="20.100000000000001" customHeight="1" x14ac:dyDescent="0.25">
      <c r="A626" s="85">
        <v>623</v>
      </c>
      <c r="B626" s="1" t="s">
        <v>1445</v>
      </c>
      <c r="C626" s="1" t="s">
        <v>1444</v>
      </c>
      <c r="D626" s="76" t="s">
        <v>1457</v>
      </c>
      <c r="E626" s="3">
        <f>IF('Commission Search Engine'!$C$10="",0,--ISNUMBER(SEARCH('Commission Search Engine'!$C$10,'Registered Organisation'!C626)))</f>
        <v>0</v>
      </c>
      <c r="F626" s="3" t="str">
        <f>IF('Registered Organisation'!E626=1,COUNTIF('Registered Organisation'!$E$4:$E626,1),"")</f>
        <v/>
      </c>
      <c r="G626" s="3" t="str">
        <f>IFERROR(INDEX('Registered Organisation'!$C$4:$C$1048576,MATCH(ROWS('Registered Organisation'!$F$4:$F626),'Registered Organisation'!$F$4:$F$1048576,0)),"
Not registered under the scheme")</f>
        <v xml:space="preserve">
Not registered under the scheme</v>
      </c>
      <c r="H626" s="3">
        <f>IF('Commission Search Engine'!$C$18="",0,--ISNUMBER(SEARCH('Commission Search Engine'!$C$18,'Registered Organisation'!B626)))</f>
        <v>0</v>
      </c>
      <c r="I626" s="3" t="str">
        <f>IF(H626=1,COUNTIF('Registered Organisation'!$H$4:$H626,1),"")</f>
        <v/>
      </c>
      <c r="J626" s="3" t="str">
        <f>IFERROR(INDEX('Registered Organisation'!$B$4:$B$1048576,MATCH(ROWS('Registered Organisation'!$I$4:$I626),'Registered Organisation'!$I$4:$I$1048576,0)),"
Not registered under the scheme")</f>
        <v xml:space="preserve">
Not registered under the scheme</v>
      </c>
      <c r="Q626" s="71"/>
      <c r="R626" s="71"/>
    </row>
    <row r="627" spans="1:18" s="3" customFormat="1" ht="20.100000000000001" customHeight="1" x14ac:dyDescent="0.25">
      <c r="A627" s="85">
        <v>624</v>
      </c>
      <c r="B627" s="1" t="s">
        <v>1092</v>
      </c>
      <c r="C627" s="1" t="s">
        <v>1093</v>
      </c>
      <c r="D627" s="76" t="s">
        <v>1457</v>
      </c>
      <c r="E627" s="3">
        <f>IF('Commission Search Engine'!$C$10="",0,--ISNUMBER(SEARCH('Commission Search Engine'!$C$10,'Registered Organisation'!C627)))</f>
        <v>0</v>
      </c>
      <c r="F627" s="3" t="str">
        <f>IF('Registered Organisation'!E627=1,COUNTIF('Registered Organisation'!$E$4:$E627,1),"")</f>
        <v/>
      </c>
      <c r="G627" s="3" t="str">
        <f>IFERROR(INDEX('Registered Organisation'!$C$4:$C$1048576,MATCH(ROWS('Registered Organisation'!$F$4:$F627),'Registered Organisation'!$F$4:$F$1048576,0)),"
Not registered under the scheme")</f>
        <v xml:space="preserve">
Not registered under the scheme</v>
      </c>
      <c r="H627" s="3">
        <f>IF('Commission Search Engine'!$C$18="",0,--ISNUMBER(SEARCH('Commission Search Engine'!$C$18,'Registered Organisation'!B627)))</f>
        <v>0</v>
      </c>
      <c r="I627" s="3" t="str">
        <f>IF(H627=1,COUNTIF('Registered Organisation'!$H$4:$H627,1),"")</f>
        <v/>
      </c>
      <c r="J627" s="3" t="str">
        <f>IFERROR(INDEX('Registered Organisation'!$B$4:$B$1048576,MATCH(ROWS('Registered Organisation'!$I$4:$I627),'Registered Organisation'!$I$4:$I$1048576,0)),"
Not registered under the scheme")</f>
        <v xml:space="preserve">
Not registered under the scheme</v>
      </c>
      <c r="Q627" s="71"/>
      <c r="R627" s="71"/>
    </row>
    <row r="628" spans="1:18" s="3" customFormat="1" ht="20.100000000000001" customHeight="1" x14ac:dyDescent="0.25">
      <c r="A628" s="85">
        <v>625</v>
      </c>
      <c r="B628" s="1" t="s">
        <v>1094</v>
      </c>
      <c r="C628" s="1" t="s">
        <v>1095</v>
      </c>
      <c r="D628" s="76" t="s">
        <v>1457</v>
      </c>
      <c r="E628" s="3">
        <f>IF('Commission Search Engine'!$C$10="",0,--ISNUMBER(SEARCH('Commission Search Engine'!$C$10,'Registered Organisation'!C628)))</f>
        <v>0</v>
      </c>
      <c r="F628" s="3" t="str">
        <f>IF('Registered Organisation'!E628=1,COUNTIF('Registered Organisation'!$E$4:$E628,1),"")</f>
        <v/>
      </c>
      <c r="G628" s="3" t="str">
        <f>IFERROR(INDEX('Registered Organisation'!$C$4:$C$1048576,MATCH(ROWS('Registered Organisation'!$F$4:$F628),'Registered Organisation'!$F$4:$F$1048576,0)),"
Not registered under the scheme")</f>
        <v xml:space="preserve">
Not registered under the scheme</v>
      </c>
      <c r="H628" s="3">
        <f>IF('Commission Search Engine'!$C$18="",0,--ISNUMBER(SEARCH('Commission Search Engine'!$C$18,'Registered Organisation'!B628)))</f>
        <v>0</v>
      </c>
      <c r="I628" s="3" t="str">
        <f>IF(H628=1,COUNTIF('Registered Organisation'!$H$4:$H628,1),"")</f>
        <v/>
      </c>
      <c r="J628" s="3" t="str">
        <f>IFERROR(INDEX('Registered Organisation'!$B$4:$B$1048576,MATCH(ROWS('Registered Organisation'!$I$4:$I628),'Registered Organisation'!$I$4:$I$1048576,0)),"
Not registered under the scheme")</f>
        <v xml:space="preserve">
Not registered under the scheme</v>
      </c>
      <c r="Q628" s="71"/>
      <c r="R628" s="71"/>
    </row>
    <row r="629" spans="1:18" s="3" customFormat="1" ht="20.100000000000001" customHeight="1" x14ac:dyDescent="0.25">
      <c r="A629" s="85">
        <v>626</v>
      </c>
      <c r="B629" s="1" t="s">
        <v>1250</v>
      </c>
      <c r="C629" s="1" t="s">
        <v>1274</v>
      </c>
      <c r="D629" s="76" t="s">
        <v>1457</v>
      </c>
      <c r="E629" s="3">
        <f>IF('Commission Search Engine'!$C$10="",0,--ISNUMBER(SEARCH('Commission Search Engine'!$C$10,'Registered Organisation'!C629)))</f>
        <v>0</v>
      </c>
      <c r="F629" s="3" t="str">
        <f>IF('Registered Organisation'!E629=1,COUNTIF('Registered Organisation'!$E$4:$E629,1),"")</f>
        <v/>
      </c>
      <c r="G629" s="3" t="str">
        <f>IFERROR(INDEX('Registered Organisation'!$C$4:$C$1048576,MATCH(ROWS('Registered Organisation'!$F$4:$F629),'Registered Organisation'!$F$4:$F$1048576,0)),"
Not registered under the scheme")</f>
        <v xml:space="preserve">
Not registered under the scheme</v>
      </c>
      <c r="H629" s="3">
        <f>IF('Commission Search Engine'!$C$18="",0,--ISNUMBER(SEARCH('Commission Search Engine'!$C$18,'Registered Organisation'!B629)))</f>
        <v>0</v>
      </c>
      <c r="I629" s="3" t="str">
        <f>IF(H629=1,COUNTIF('Registered Organisation'!$H$4:$H629,1),"")</f>
        <v/>
      </c>
      <c r="J629" s="3" t="str">
        <f>IFERROR(INDEX('Registered Organisation'!$B$4:$B$1048576,MATCH(ROWS('Registered Organisation'!$I$4:$I629),'Registered Organisation'!$I$4:$I$1048576,0)),"
Not registered under the scheme")</f>
        <v xml:space="preserve">
Not registered under the scheme</v>
      </c>
      <c r="Q629" s="71"/>
      <c r="R629" s="71"/>
    </row>
    <row r="630" spans="1:18" s="3" customFormat="1" ht="20.100000000000001" customHeight="1" x14ac:dyDescent="0.25">
      <c r="A630" s="85">
        <v>627</v>
      </c>
      <c r="B630" s="1" t="s">
        <v>1096</v>
      </c>
      <c r="C630" s="1" t="s">
        <v>1097</v>
      </c>
      <c r="D630" s="76" t="s">
        <v>1457</v>
      </c>
      <c r="E630" s="3">
        <f>IF('Commission Search Engine'!$C$10="",0,--ISNUMBER(SEARCH('Commission Search Engine'!$C$10,'Registered Organisation'!C630)))</f>
        <v>0</v>
      </c>
      <c r="F630" s="3" t="str">
        <f>IF('Registered Organisation'!E630=1,COUNTIF('Registered Organisation'!$E$4:$E630,1),"")</f>
        <v/>
      </c>
      <c r="G630" s="3" t="str">
        <f>IFERROR(INDEX('Registered Organisation'!$C$4:$C$1048576,MATCH(ROWS('Registered Organisation'!$F$4:$F630),'Registered Organisation'!$F$4:$F$1048576,0)),"
Not registered under the scheme")</f>
        <v xml:space="preserve">
Not registered under the scheme</v>
      </c>
      <c r="H630" s="3">
        <f>IF('Commission Search Engine'!$C$18="",0,--ISNUMBER(SEARCH('Commission Search Engine'!$C$18,'Registered Organisation'!B630)))</f>
        <v>0</v>
      </c>
      <c r="I630" s="3" t="str">
        <f>IF(H630=1,COUNTIF('Registered Organisation'!$H$4:$H630,1),"")</f>
        <v/>
      </c>
      <c r="J630" s="3" t="str">
        <f>IFERROR(INDEX('Registered Organisation'!$B$4:$B$1048576,MATCH(ROWS('Registered Organisation'!$I$4:$I630),'Registered Organisation'!$I$4:$I$1048576,0)),"
Not registered under the scheme")</f>
        <v xml:space="preserve">
Not registered under the scheme</v>
      </c>
      <c r="Q630" s="71"/>
      <c r="R630" s="71"/>
    </row>
    <row r="631" spans="1:18" s="3" customFormat="1" ht="20.100000000000001" customHeight="1" x14ac:dyDescent="0.25">
      <c r="A631" s="85">
        <v>628</v>
      </c>
      <c r="B631" s="1" t="s">
        <v>1098</v>
      </c>
      <c r="C631" s="1" t="s">
        <v>1099</v>
      </c>
      <c r="D631" s="76" t="s">
        <v>1457</v>
      </c>
      <c r="E631" s="3">
        <f>IF('Commission Search Engine'!$C$10="",0,--ISNUMBER(SEARCH('Commission Search Engine'!$C$10,'Registered Organisation'!C631)))</f>
        <v>0</v>
      </c>
      <c r="F631" s="3" t="str">
        <f>IF('Registered Organisation'!E631=1,COUNTIF('Registered Organisation'!$E$4:$E631,1),"")</f>
        <v/>
      </c>
      <c r="G631" s="3" t="str">
        <f>IFERROR(INDEX('Registered Organisation'!$C$4:$C$1048576,MATCH(ROWS('Registered Organisation'!$F$4:$F631),'Registered Organisation'!$F$4:$F$1048576,0)),"
Not registered under the scheme")</f>
        <v xml:space="preserve">
Not registered under the scheme</v>
      </c>
      <c r="H631" s="3">
        <f>IF('Commission Search Engine'!$C$18="",0,--ISNUMBER(SEARCH('Commission Search Engine'!$C$18,'Registered Organisation'!B631)))</f>
        <v>0</v>
      </c>
      <c r="I631" s="3" t="str">
        <f>IF(H631=1,COUNTIF('Registered Organisation'!$H$4:$H631,1),"")</f>
        <v/>
      </c>
      <c r="J631" s="3" t="str">
        <f>IFERROR(INDEX('Registered Organisation'!$B$4:$B$1048576,MATCH(ROWS('Registered Organisation'!$I$4:$I631),'Registered Organisation'!$I$4:$I$1048576,0)),"
Not registered under the scheme")</f>
        <v xml:space="preserve">
Not registered under the scheme</v>
      </c>
      <c r="Q631" s="71"/>
      <c r="R631" s="71"/>
    </row>
    <row r="632" spans="1:18" s="3" customFormat="1" ht="20.100000000000001" customHeight="1" x14ac:dyDescent="0.25">
      <c r="A632" s="85">
        <v>629</v>
      </c>
      <c r="B632" s="1" t="s">
        <v>1100</v>
      </c>
      <c r="C632" s="1" t="s">
        <v>1101</v>
      </c>
      <c r="D632" s="76" t="s">
        <v>1457</v>
      </c>
      <c r="E632" s="3">
        <f>IF('Commission Search Engine'!$C$10="",0,--ISNUMBER(SEARCH('Commission Search Engine'!$C$10,'Registered Organisation'!C632)))</f>
        <v>0</v>
      </c>
      <c r="F632" s="3" t="str">
        <f>IF('Registered Organisation'!E632=1,COUNTIF('Registered Organisation'!$E$4:$E632,1),"")</f>
        <v/>
      </c>
      <c r="G632" s="3" t="str">
        <f>IFERROR(INDEX('Registered Organisation'!$C$4:$C$1048576,MATCH(ROWS('Registered Organisation'!$F$4:$F632),'Registered Organisation'!$F$4:$F$1048576,0)),"
Not registered under the scheme")</f>
        <v xml:space="preserve">
Not registered under the scheme</v>
      </c>
      <c r="H632" s="3">
        <f>IF('Commission Search Engine'!$C$18="",0,--ISNUMBER(SEARCH('Commission Search Engine'!$C$18,'Registered Organisation'!B632)))</f>
        <v>0</v>
      </c>
      <c r="I632" s="3" t="str">
        <f>IF(H632=1,COUNTIF('Registered Organisation'!$H$4:$H632,1),"")</f>
        <v/>
      </c>
      <c r="J632" s="3" t="str">
        <f>IFERROR(INDEX('Registered Organisation'!$B$4:$B$1048576,MATCH(ROWS('Registered Organisation'!$I$4:$I632),'Registered Organisation'!$I$4:$I$1048576,0)),"
Not registered under the scheme")</f>
        <v xml:space="preserve">
Not registered under the scheme</v>
      </c>
      <c r="Q632" s="71"/>
      <c r="R632" s="71"/>
    </row>
    <row r="633" spans="1:18" s="3" customFormat="1" ht="20.100000000000001" customHeight="1" x14ac:dyDescent="0.25">
      <c r="A633" s="85">
        <v>630</v>
      </c>
      <c r="B633" s="1" t="s">
        <v>1102</v>
      </c>
      <c r="C633" s="1" t="s">
        <v>1103</v>
      </c>
      <c r="D633" s="76" t="s">
        <v>1457</v>
      </c>
      <c r="E633" s="3">
        <f>IF('Commission Search Engine'!$C$10="",0,--ISNUMBER(SEARCH('Commission Search Engine'!$C$10,'Registered Organisation'!C633)))</f>
        <v>0</v>
      </c>
      <c r="F633" s="3" t="str">
        <f>IF('Registered Organisation'!E633=1,COUNTIF('Registered Organisation'!$E$4:$E633,1),"")</f>
        <v/>
      </c>
      <c r="G633" s="3" t="str">
        <f>IFERROR(INDEX('Registered Organisation'!$C$4:$C$1048576,MATCH(ROWS('Registered Organisation'!$F$4:$F633),'Registered Organisation'!$F$4:$F$1048576,0)),"
Not registered under the scheme")</f>
        <v xml:space="preserve">
Not registered under the scheme</v>
      </c>
      <c r="H633" s="3">
        <f>IF('Commission Search Engine'!$C$18="",0,--ISNUMBER(SEARCH('Commission Search Engine'!$C$18,'Registered Organisation'!B633)))</f>
        <v>0</v>
      </c>
      <c r="I633" s="3" t="str">
        <f>IF(H633=1,COUNTIF('Registered Organisation'!$H$4:$H633,1),"")</f>
        <v/>
      </c>
      <c r="J633" s="3" t="str">
        <f>IFERROR(INDEX('Registered Organisation'!$B$4:$B$1048576,MATCH(ROWS('Registered Organisation'!$I$4:$I633),'Registered Organisation'!$I$4:$I$1048576,0)),"
Not registered under the scheme")</f>
        <v xml:space="preserve">
Not registered under the scheme</v>
      </c>
      <c r="Q633" s="71"/>
      <c r="R633" s="71"/>
    </row>
    <row r="634" spans="1:18" s="3" customFormat="1" ht="20.100000000000001" customHeight="1" x14ac:dyDescent="0.25">
      <c r="A634" s="85">
        <v>631</v>
      </c>
      <c r="B634" s="1" t="s">
        <v>1104</v>
      </c>
      <c r="C634" s="1" t="s">
        <v>1105</v>
      </c>
      <c r="D634" s="76" t="s">
        <v>1457</v>
      </c>
      <c r="E634" s="3">
        <f>IF('Commission Search Engine'!$C$10="",0,--ISNUMBER(SEARCH('Commission Search Engine'!$C$10,'Registered Organisation'!C634)))</f>
        <v>0</v>
      </c>
      <c r="F634" s="3" t="str">
        <f>IF('Registered Organisation'!E634=1,COUNTIF('Registered Organisation'!$E$4:$E634,1),"")</f>
        <v/>
      </c>
      <c r="G634" s="3" t="str">
        <f>IFERROR(INDEX('Registered Organisation'!$C$4:$C$1048576,MATCH(ROWS('Registered Organisation'!$F$4:$F634),'Registered Organisation'!$F$4:$F$1048576,0)),"
Not registered under the scheme")</f>
        <v xml:space="preserve">
Not registered under the scheme</v>
      </c>
      <c r="H634" s="3">
        <f>IF('Commission Search Engine'!$C$18="",0,--ISNUMBER(SEARCH('Commission Search Engine'!$C$18,'Registered Organisation'!B634)))</f>
        <v>0</v>
      </c>
      <c r="I634" s="3" t="str">
        <f>IF(H634=1,COUNTIF('Registered Organisation'!$H$4:$H634,1),"")</f>
        <v/>
      </c>
      <c r="J634" s="3" t="str">
        <f>IFERROR(INDEX('Registered Organisation'!$B$4:$B$1048576,MATCH(ROWS('Registered Organisation'!$I$4:$I634),'Registered Organisation'!$I$4:$I$1048576,0)),"
Not registered under the scheme")</f>
        <v xml:space="preserve">
Not registered under the scheme</v>
      </c>
      <c r="Q634" s="71"/>
      <c r="R634" s="71"/>
    </row>
    <row r="635" spans="1:18" s="3" customFormat="1" ht="20.100000000000001" customHeight="1" x14ac:dyDescent="0.25">
      <c r="A635" s="85">
        <v>632</v>
      </c>
      <c r="B635" s="1" t="s">
        <v>1106</v>
      </c>
      <c r="C635" s="1" t="s">
        <v>1107</v>
      </c>
      <c r="D635" s="76" t="s">
        <v>1457</v>
      </c>
      <c r="E635" s="3">
        <f>IF('Commission Search Engine'!$C$10="",0,--ISNUMBER(SEARCH('Commission Search Engine'!$C$10,'Registered Organisation'!C635)))</f>
        <v>0</v>
      </c>
      <c r="F635" s="3" t="str">
        <f>IF('Registered Organisation'!E635=1,COUNTIF('Registered Organisation'!$E$4:$E635,1),"")</f>
        <v/>
      </c>
      <c r="G635" s="3" t="str">
        <f>IFERROR(INDEX('Registered Organisation'!$C$4:$C$1048576,MATCH(ROWS('Registered Organisation'!$F$4:$F635),'Registered Organisation'!$F$4:$F$1048576,0)),"
Not registered under the scheme")</f>
        <v xml:space="preserve">
Not registered under the scheme</v>
      </c>
      <c r="H635" s="3">
        <f>IF('Commission Search Engine'!$C$18="",0,--ISNUMBER(SEARCH('Commission Search Engine'!$C$18,'Registered Organisation'!B635)))</f>
        <v>0</v>
      </c>
      <c r="I635" s="3" t="str">
        <f>IF(H635=1,COUNTIF('Registered Organisation'!$H$4:$H635,1),"")</f>
        <v/>
      </c>
      <c r="J635" s="3" t="str">
        <f>IFERROR(INDEX('Registered Organisation'!$B$4:$B$1048576,MATCH(ROWS('Registered Organisation'!$I$4:$I635),'Registered Organisation'!$I$4:$I$1048576,0)),"
Not registered under the scheme")</f>
        <v xml:space="preserve">
Not registered under the scheme</v>
      </c>
      <c r="Q635" s="71"/>
      <c r="R635" s="71"/>
    </row>
    <row r="636" spans="1:18" s="3" customFormat="1" ht="20.100000000000001" customHeight="1" x14ac:dyDescent="0.25">
      <c r="A636" s="85">
        <v>633</v>
      </c>
      <c r="B636" s="1" t="s">
        <v>1108</v>
      </c>
      <c r="C636" s="1" t="s">
        <v>1109</v>
      </c>
      <c r="D636" s="76" t="s">
        <v>1457</v>
      </c>
      <c r="E636" s="3">
        <f>IF('Commission Search Engine'!$C$10="",0,--ISNUMBER(SEARCH('Commission Search Engine'!$C$10,'Registered Organisation'!C636)))</f>
        <v>0</v>
      </c>
      <c r="F636" s="3" t="str">
        <f>IF('Registered Organisation'!E636=1,COUNTIF('Registered Organisation'!$E$4:$E636,1),"")</f>
        <v/>
      </c>
      <c r="G636" s="3" t="str">
        <f>IFERROR(INDEX('Registered Organisation'!$C$4:$C$1048576,MATCH(ROWS('Registered Organisation'!$F$4:$F636),'Registered Organisation'!$F$4:$F$1048576,0)),"
Not registered under the scheme")</f>
        <v xml:space="preserve">
Not registered under the scheme</v>
      </c>
      <c r="H636" s="3">
        <f>IF('Commission Search Engine'!$C$18="",0,--ISNUMBER(SEARCH('Commission Search Engine'!$C$18,'Registered Organisation'!B636)))</f>
        <v>0</v>
      </c>
      <c r="I636" s="3" t="str">
        <f>IF(H636=1,COUNTIF('Registered Organisation'!$H$4:$H636,1),"")</f>
        <v/>
      </c>
      <c r="J636" s="3" t="str">
        <f>IFERROR(INDEX('Registered Organisation'!$B$4:$B$1048576,MATCH(ROWS('Registered Organisation'!$I$4:$I636),'Registered Organisation'!$I$4:$I$1048576,0)),"
Not registered under the scheme")</f>
        <v xml:space="preserve">
Not registered under the scheme</v>
      </c>
      <c r="Q636" s="71"/>
      <c r="R636" s="71"/>
    </row>
    <row r="637" spans="1:18" s="3" customFormat="1" ht="20.100000000000001" customHeight="1" x14ac:dyDescent="0.25">
      <c r="A637" s="85">
        <v>634</v>
      </c>
      <c r="B637" s="1" t="s">
        <v>1110</v>
      </c>
      <c r="C637" s="1" t="s">
        <v>1111</v>
      </c>
      <c r="D637" s="76" t="s">
        <v>1457</v>
      </c>
      <c r="E637" s="3">
        <f>IF('Commission Search Engine'!$C$10="",0,--ISNUMBER(SEARCH('Commission Search Engine'!$C$10,'Registered Organisation'!C637)))</f>
        <v>0</v>
      </c>
      <c r="F637" s="3" t="str">
        <f>IF('Registered Organisation'!E637=1,COUNTIF('Registered Organisation'!$E$4:$E637,1),"")</f>
        <v/>
      </c>
      <c r="G637" s="3" t="str">
        <f>IFERROR(INDEX('Registered Organisation'!$C$4:$C$1048576,MATCH(ROWS('Registered Organisation'!$F$4:$F637),'Registered Organisation'!$F$4:$F$1048576,0)),"
Not registered under the scheme")</f>
        <v xml:space="preserve">
Not registered under the scheme</v>
      </c>
      <c r="H637" s="3">
        <f>IF('Commission Search Engine'!$C$18="",0,--ISNUMBER(SEARCH('Commission Search Engine'!$C$18,'Registered Organisation'!B637)))</f>
        <v>0</v>
      </c>
      <c r="I637" s="3" t="str">
        <f>IF(H637=1,COUNTIF('Registered Organisation'!$H$4:$H637,1),"")</f>
        <v/>
      </c>
      <c r="J637" s="3" t="str">
        <f>IFERROR(INDEX('Registered Organisation'!$B$4:$B$1048576,MATCH(ROWS('Registered Organisation'!$I$4:$I637),'Registered Organisation'!$I$4:$I$1048576,0)),"
Not registered under the scheme")</f>
        <v xml:space="preserve">
Not registered under the scheme</v>
      </c>
      <c r="Q637" s="71"/>
      <c r="R637" s="71"/>
    </row>
    <row r="638" spans="1:18" s="3" customFormat="1" ht="20.100000000000001" customHeight="1" x14ac:dyDescent="0.25">
      <c r="A638" s="85">
        <v>635</v>
      </c>
      <c r="B638" s="1" t="s">
        <v>1112</v>
      </c>
      <c r="C638" s="1" t="s">
        <v>1113</v>
      </c>
      <c r="D638" s="76" t="s">
        <v>1457</v>
      </c>
      <c r="E638" s="3">
        <f>IF('Commission Search Engine'!$C$10="",0,--ISNUMBER(SEARCH('Commission Search Engine'!$C$10,'Registered Organisation'!C638)))</f>
        <v>0</v>
      </c>
      <c r="F638" s="3" t="str">
        <f>IF('Registered Organisation'!E638=1,COUNTIF('Registered Organisation'!$E$4:$E638,1),"")</f>
        <v/>
      </c>
      <c r="G638" s="3" t="str">
        <f>IFERROR(INDEX('Registered Organisation'!$C$4:$C$1048576,MATCH(ROWS('Registered Organisation'!$F$4:$F638),'Registered Organisation'!$F$4:$F$1048576,0)),"
Not registered under the scheme")</f>
        <v xml:space="preserve">
Not registered under the scheme</v>
      </c>
      <c r="H638" s="3">
        <f>IF('Commission Search Engine'!$C$18="",0,--ISNUMBER(SEARCH('Commission Search Engine'!$C$18,'Registered Organisation'!B638)))</f>
        <v>0</v>
      </c>
      <c r="I638" s="3" t="str">
        <f>IF(H638=1,COUNTIF('Registered Organisation'!$H$4:$H638,1),"")</f>
        <v/>
      </c>
      <c r="J638" s="3" t="str">
        <f>IFERROR(INDEX('Registered Organisation'!$B$4:$B$1048576,MATCH(ROWS('Registered Organisation'!$I$4:$I638),'Registered Organisation'!$I$4:$I$1048576,0)),"
Not registered under the scheme")</f>
        <v xml:space="preserve">
Not registered under the scheme</v>
      </c>
      <c r="Q638" s="71"/>
      <c r="R638" s="71"/>
    </row>
    <row r="639" spans="1:18" s="3" customFormat="1" ht="20.100000000000001" customHeight="1" x14ac:dyDescent="0.25">
      <c r="A639" s="85">
        <v>636</v>
      </c>
      <c r="B639" s="1" t="s">
        <v>1114</v>
      </c>
      <c r="C639" s="1" t="s">
        <v>1115</v>
      </c>
      <c r="D639" s="76" t="s">
        <v>1457</v>
      </c>
      <c r="E639" s="3">
        <f>IF('Commission Search Engine'!$C$10="",0,--ISNUMBER(SEARCH('Commission Search Engine'!$C$10,'Registered Organisation'!C639)))</f>
        <v>0</v>
      </c>
      <c r="F639" s="3" t="str">
        <f>IF('Registered Organisation'!E639=1,COUNTIF('Registered Organisation'!$E$4:$E639,1),"")</f>
        <v/>
      </c>
      <c r="G639" s="3" t="str">
        <f>IFERROR(INDEX('Registered Organisation'!$C$4:$C$1048576,MATCH(ROWS('Registered Organisation'!$F$4:$F639),'Registered Organisation'!$F$4:$F$1048576,0)),"
Not registered under the scheme")</f>
        <v xml:space="preserve">
Not registered under the scheme</v>
      </c>
      <c r="H639" s="3">
        <f>IF('Commission Search Engine'!$C$18="",0,--ISNUMBER(SEARCH('Commission Search Engine'!$C$18,'Registered Organisation'!B639)))</f>
        <v>0</v>
      </c>
      <c r="I639" s="3" t="str">
        <f>IF(H639=1,COUNTIF('Registered Organisation'!$H$4:$H639,1),"")</f>
        <v/>
      </c>
      <c r="J639" s="3" t="str">
        <f>IFERROR(INDEX('Registered Organisation'!$B$4:$B$1048576,MATCH(ROWS('Registered Organisation'!$I$4:$I639),'Registered Organisation'!$I$4:$I$1048576,0)),"
Not registered under the scheme")</f>
        <v xml:space="preserve">
Not registered under the scheme</v>
      </c>
      <c r="Q639" s="71"/>
      <c r="R639" s="71"/>
    </row>
    <row r="640" spans="1:18" s="3" customFormat="1" ht="20.100000000000001" customHeight="1" x14ac:dyDescent="0.25">
      <c r="A640" s="85">
        <v>637</v>
      </c>
      <c r="B640" s="1" t="s">
        <v>1116</v>
      </c>
      <c r="C640" s="1" t="s">
        <v>1117</v>
      </c>
      <c r="D640" s="76" t="s">
        <v>1457</v>
      </c>
      <c r="E640" s="3">
        <f>IF('Commission Search Engine'!$C$10="",0,--ISNUMBER(SEARCH('Commission Search Engine'!$C$10,'Registered Organisation'!C640)))</f>
        <v>0</v>
      </c>
      <c r="F640" s="3" t="str">
        <f>IF('Registered Organisation'!E640=1,COUNTIF('Registered Organisation'!$E$4:$E640,1),"")</f>
        <v/>
      </c>
      <c r="G640" s="3" t="str">
        <f>IFERROR(INDEX('Registered Organisation'!$C$4:$C$1048576,MATCH(ROWS('Registered Organisation'!$F$4:$F640),'Registered Organisation'!$F$4:$F$1048576,0)),"
Not registered under the scheme")</f>
        <v xml:space="preserve">
Not registered under the scheme</v>
      </c>
      <c r="H640" s="3">
        <f>IF('Commission Search Engine'!$C$18="",0,--ISNUMBER(SEARCH('Commission Search Engine'!$C$18,'Registered Organisation'!B640)))</f>
        <v>0</v>
      </c>
      <c r="I640" s="3" t="str">
        <f>IF(H640=1,COUNTIF('Registered Organisation'!$H$4:$H640,1),"")</f>
        <v/>
      </c>
      <c r="J640" s="3" t="str">
        <f>IFERROR(INDEX('Registered Organisation'!$B$4:$B$1048576,MATCH(ROWS('Registered Organisation'!$I$4:$I640),'Registered Organisation'!$I$4:$I$1048576,0)),"
Not registered under the scheme")</f>
        <v xml:space="preserve">
Not registered under the scheme</v>
      </c>
      <c r="Q640" s="71"/>
      <c r="R640" s="71"/>
    </row>
    <row r="641" spans="1:18" s="3" customFormat="1" ht="20.100000000000001" customHeight="1" x14ac:dyDescent="0.25">
      <c r="A641" s="85">
        <v>638</v>
      </c>
      <c r="B641" s="1" t="s">
        <v>1118</v>
      </c>
      <c r="C641" s="1" t="s">
        <v>1119</v>
      </c>
      <c r="D641" s="76" t="s">
        <v>1457</v>
      </c>
      <c r="E641" s="3">
        <f>IF('Commission Search Engine'!$C$10="",0,--ISNUMBER(SEARCH('Commission Search Engine'!$C$10,'Registered Organisation'!C641)))</f>
        <v>0</v>
      </c>
      <c r="F641" s="3" t="str">
        <f>IF('Registered Organisation'!E641=1,COUNTIF('Registered Organisation'!$E$4:$E641,1),"")</f>
        <v/>
      </c>
      <c r="G641" s="3" t="str">
        <f>IFERROR(INDEX('Registered Organisation'!$C$4:$C$1048576,MATCH(ROWS('Registered Organisation'!$F$4:$F641),'Registered Organisation'!$F$4:$F$1048576,0)),"
Not registered under the scheme")</f>
        <v xml:space="preserve">
Not registered under the scheme</v>
      </c>
      <c r="H641" s="3">
        <f>IF('Commission Search Engine'!$C$18="",0,--ISNUMBER(SEARCH('Commission Search Engine'!$C$18,'Registered Organisation'!B641)))</f>
        <v>0</v>
      </c>
      <c r="I641" s="3" t="str">
        <f>IF(H641=1,COUNTIF('Registered Organisation'!$H$4:$H641,1),"")</f>
        <v/>
      </c>
      <c r="J641" s="3" t="str">
        <f>IFERROR(INDEX('Registered Organisation'!$B$4:$B$1048576,MATCH(ROWS('Registered Organisation'!$I$4:$I641),'Registered Organisation'!$I$4:$I$1048576,0)),"
Not registered under the scheme")</f>
        <v xml:space="preserve">
Not registered under the scheme</v>
      </c>
      <c r="Q641" s="71"/>
      <c r="R641" s="71"/>
    </row>
    <row r="642" spans="1:18" s="3" customFormat="1" ht="20.100000000000001" customHeight="1" x14ac:dyDescent="0.25">
      <c r="A642" s="85">
        <v>639</v>
      </c>
      <c r="B642" s="1" t="s">
        <v>1120</v>
      </c>
      <c r="C642" s="1" t="s">
        <v>1121</v>
      </c>
      <c r="D642" s="76" t="s">
        <v>1457</v>
      </c>
      <c r="E642" s="3">
        <f>IF('Commission Search Engine'!$C$10="",0,--ISNUMBER(SEARCH('Commission Search Engine'!$C$10,'Registered Organisation'!C642)))</f>
        <v>0</v>
      </c>
      <c r="F642" s="3" t="str">
        <f>IF('Registered Organisation'!E642=1,COUNTIF('Registered Organisation'!$E$4:$E642,1),"")</f>
        <v/>
      </c>
      <c r="G642" s="3" t="str">
        <f>IFERROR(INDEX('Registered Organisation'!$C$4:$C$1048576,MATCH(ROWS('Registered Organisation'!$F$4:$F642),'Registered Organisation'!$F$4:$F$1048576,0)),"
Not registered under the scheme")</f>
        <v xml:space="preserve">
Not registered under the scheme</v>
      </c>
      <c r="H642" s="3">
        <f>IF('Commission Search Engine'!$C$18="",0,--ISNUMBER(SEARCH('Commission Search Engine'!$C$18,'Registered Organisation'!B642)))</f>
        <v>0</v>
      </c>
      <c r="I642" s="3" t="str">
        <f>IF(H642=1,COUNTIF('Registered Organisation'!$H$4:$H642,1),"")</f>
        <v/>
      </c>
      <c r="J642" s="3" t="str">
        <f>IFERROR(INDEX('Registered Organisation'!$B$4:$B$1048576,MATCH(ROWS('Registered Organisation'!$I$4:$I642),'Registered Organisation'!$I$4:$I$1048576,0)),"
Not registered under the scheme")</f>
        <v xml:space="preserve">
Not registered under the scheme</v>
      </c>
      <c r="Q642" s="71"/>
      <c r="R642" s="71"/>
    </row>
    <row r="643" spans="1:18" s="3" customFormat="1" ht="20.100000000000001" customHeight="1" x14ac:dyDescent="0.25">
      <c r="A643" s="85">
        <v>640</v>
      </c>
      <c r="B643" s="1" t="s">
        <v>1122</v>
      </c>
      <c r="C643" s="1" t="s">
        <v>1123</v>
      </c>
      <c r="D643" s="76" t="s">
        <v>1457</v>
      </c>
      <c r="E643" s="3">
        <f>IF('Commission Search Engine'!$C$10="",0,--ISNUMBER(SEARCH('Commission Search Engine'!$C$10,'Registered Organisation'!C643)))</f>
        <v>0</v>
      </c>
      <c r="F643" s="3" t="str">
        <f>IF('Registered Organisation'!E643=1,COUNTIF('Registered Organisation'!$E$4:$E643,1),"")</f>
        <v/>
      </c>
      <c r="G643" s="3" t="str">
        <f>IFERROR(INDEX('Registered Organisation'!$C$4:$C$1048576,MATCH(ROWS('Registered Organisation'!$F$4:$F643),'Registered Organisation'!$F$4:$F$1048576,0)),"
Not registered under the scheme")</f>
        <v xml:space="preserve">
Not registered under the scheme</v>
      </c>
      <c r="H643" s="3">
        <f>IF('Commission Search Engine'!$C$18="",0,--ISNUMBER(SEARCH('Commission Search Engine'!$C$18,'Registered Organisation'!B643)))</f>
        <v>0</v>
      </c>
      <c r="I643" s="3" t="str">
        <f>IF(H643=1,COUNTIF('Registered Organisation'!$H$4:$H643,1),"")</f>
        <v/>
      </c>
      <c r="J643" s="3" t="str">
        <f>IFERROR(INDEX('Registered Organisation'!$B$4:$B$1048576,MATCH(ROWS('Registered Organisation'!$I$4:$I643),'Registered Organisation'!$I$4:$I$1048576,0)),"
Not registered under the scheme")</f>
        <v xml:space="preserve">
Not registered under the scheme</v>
      </c>
      <c r="Q643" s="71"/>
      <c r="R643" s="71"/>
    </row>
    <row r="644" spans="1:18" s="3" customFormat="1" ht="20.100000000000001" customHeight="1" x14ac:dyDescent="0.25">
      <c r="A644" s="85">
        <v>641</v>
      </c>
      <c r="B644" s="1" t="s">
        <v>48</v>
      </c>
      <c r="C644" s="1" t="s">
        <v>1256</v>
      </c>
      <c r="D644" s="76" t="s">
        <v>1457</v>
      </c>
      <c r="E644" s="3">
        <f>IF('Commission Search Engine'!$C$10="",0,--ISNUMBER(SEARCH('Commission Search Engine'!$C$10,'Registered Organisation'!C644)))</f>
        <v>0</v>
      </c>
      <c r="F644" s="3" t="str">
        <f>IF('Registered Organisation'!E644=1,COUNTIF('Registered Organisation'!$E$4:$E644,1),"")</f>
        <v/>
      </c>
      <c r="G644" s="3" t="str">
        <f>IFERROR(INDEX('Registered Organisation'!$C$4:$C$1048576,MATCH(ROWS('Registered Organisation'!$F$4:$F644),'Registered Organisation'!$F$4:$F$1048576,0)),"
Not registered under the scheme")</f>
        <v xml:space="preserve">
Not registered under the scheme</v>
      </c>
      <c r="H644" s="3">
        <f>IF('Commission Search Engine'!$C$18="",0,--ISNUMBER(SEARCH('Commission Search Engine'!$C$18,'Registered Organisation'!B644)))</f>
        <v>0</v>
      </c>
      <c r="I644" s="3" t="str">
        <f>IF(H644=1,COUNTIF('Registered Organisation'!$H$4:$H644,1),"")</f>
        <v/>
      </c>
      <c r="J644" s="3" t="str">
        <f>IFERROR(INDEX('Registered Organisation'!$B$4:$B$1048576,MATCH(ROWS('Registered Organisation'!$I$4:$I644),'Registered Organisation'!$I$4:$I$1048576,0)),"
Not registered under the scheme")</f>
        <v xml:space="preserve">
Not registered under the scheme</v>
      </c>
      <c r="Q644" s="71"/>
      <c r="R644" s="71"/>
    </row>
    <row r="645" spans="1:18" s="3" customFormat="1" ht="20.100000000000001" customHeight="1" x14ac:dyDescent="0.25">
      <c r="A645" s="85">
        <v>642</v>
      </c>
      <c r="B645" s="1" t="s">
        <v>1124</v>
      </c>
      <c r="C645" s="1" t="s">
        <v>1125</v>
      </c>
      <c r="D645" s="76" t="s">
        <v>1457</v>
      </c>
      <c r="E645" s="3">
        <f>IF('Commission Search Engine'!$C$10="",0,--ISNUMBER(SEARCH('Commission Search Engine'!$C$10,'Registered Organisation'!C645)))</f>
        <v>0</v>
      </c>
      <c r="F645" s="3" t="str">
        <f>IF('Registered Organisation'!E645=1,COUNTIF('Registered Organisation'!$E$4:$E645,1),"")</f>
        <v/>
      </c>
      <c r="G645" s="3" t="str">
        <f>IFERROR(INDEX('Registered Organisation'!$C$4:$C$1048576,MATCH(ROWS('Registered Organisation'!$F$4:$F645),'Registered Organisation'!$F$4:$F$1048576,0)),"
Not registered under the scheme")</f>
        <v xml:space="preserve">
Not registered under the scheme</v>
      </c>
      <c r="H645" s="3">
        <f>IF('Commission Search Engine'!$C$18="",0,--ISNUMBER(SEARCH('Commission Search Engine'!$C$18,'Registered Organisation'!B645)))</f>
        <v>0</v>
      </c>
      <c r="I645" s="3" t="str">
        <f>IF(H645=1,COUNTIF('Registered Organisation'!$H$4:$H645,1),"")</f>
        <v/>
      </c>
      <c r="J645" s="3" t="str">
        <f>IFERROR(INDEX('Registered Organisation'!$B$4:$B$1048576,MATCH(ROWS('Registered Organisation'!$I$4:$I645),'Registered Organisation'!$I$4:$I$1048576,0)),"
Not registered under the scheme")</f>
        <v xml:space="preserve">
Not registered under the scheme</v>
      </c>
      <c r="Q645" s="71"/>
      <c r="R645" s="71"/>
    </row>
    <row r="646" spans="1:18" s="3" customFormat="1" ht="20.100000000000001" customHeight="1" x14ac:dyDescent="0.25">
      <c r="A646" s="85">
        <v>643</v>
      </c>
      <c r="B646" s="1" t="s">
        <v>1126</v>
      </c>
      <c r="C646" s="1" t="s">
        <v>1127</v>
      </c>
      <c r="D646" s="76" t="s">
        <v>1457</v>
      </c>
      <c r="E646" s="3">
        <f>IF('Commission Search Engine'!$C$10="",0,--ISNUMBER(SEARCH('Commission Search Engine'!$C$10,'Registered Organisation'!C646)))</f>
        <v>0</v>
      </c>
      <c r="F646" s="3" t="str">
        <f>IF('Registered Organisation'!E646=1,COUNTIF('Registered Organisation'!$E$4:$E646,1),"")</f>
        <v/>
      </c>
      <c r="G646" s="3" t="str">
        <f>IFERROR(INDEX('Registered Organisation'!$C$4:$C$1048576,MATCH(ROWS('Registered Organisation'!$F$4:$F646),'Registered Organisation'!$F$4:$F$1048576,0)),"
Not registered under the scheme")</f>
        <v xml:space="preserve">
Not registered under the scheme</v>
      </c>
      <c r="H646" s="3">
        <f>IF('Commission Search Engine'!$C$18="",0,--ISNUMBER(SEARCH('Commission Search Engine'!$C$18,'Registered Organisation'!B646)))</f>
        <v>0</v>
      </c>
      <c r="I646" s="3" t="str">
        <f>IF(H646=1,COUNTIF('Registered Organisation'!$H$4:$H646,1),"")</f>
        <v/>
      </c>
      <c r="J646" s="3" t="str">
        <f>IFERROR(INDEX('Registered Organisation'!$B$4:$B$1048576,MATCH(ROWS('Registered Organisation'!$I$4:$I646),'Registered Organisation'!$I$4:$I$1048576,0)),"
Not registered under the scheme")</f>
        <v xml:space="preserve">
Not registered under the scheme</v>
      </c>
      <c r="Q646" s="71"/>
      <c r="R646" s="71"/>
    </row>
    <row r="647" spans="1:18" s="3" customFormat="1" ht="20.100000000000001" customHeight="1" x14ac:dyDescent="0.25">
      <c r="A647" s="85">
        <v>644</v>
      </c>
      <c r="B647" s="1" t="s">
        <v>1128</v>
      </c>
      <c r="C647" s="1" t="s">
        <v>1129</v>
      </c>
      <c r="D647" s="76" t="s">
        <v>1457</v>
      </c>
      <c r="E647" s="3">
        <f>IF('Commission Search Engine'!$C$10="",0,--ISNUMBER(SEARCH('Commission Search Engine'!$C$10,'Registered Organisation'!C647)))</f>
        <v>0</v>
      </c>
      <c r="F647" s="3" t="str">
        <f>IF('Registered Organisation'!E647=1,COUNTIF('Registered Organisation'!$E$4:$E647,1),"")</f>
        <v/>
      </c>
      <c r="G647" s="3" t="str">
        <f>IFERROR(INDEX('Registered Organisation'!$C$4:$C$1048576,MATCH(ROWS('Registered Organisation'!$F$4:$F647),'Registered Organisation'!$F$4:$F$1048576,0)),"
Not registered under the scheme")</f>
        <v xml:space="preserve">
Not registered under the scheme</v>
      </c>
      <c r="H647" s="3">
        <f>IF('Commission Search Engine'!$C$18="",0,--ISNUMBER(SEARCH('Commission Search Engine'!$C$18,'Registered Organisation'!B647)))</f>
        <v>0</v>
      </c>
      <c r="I647" s="3" t="str">
        <f>IF(H647=1,COUNTIF('Registered Organisation'!$H$4:$H647,1),"")</f>
        <v/>
      </c>
      <c r="J647" s="3" t="str">
        <f>IFERROR(INDEX('Registered Organisation'!$B$4:$B$1048576,MATCH(ROWS('Registered Organisation'!$I$4:$I647),'Registered Organisation'!$I$4:$I$1048576,0)),"
Not registered under the scheme")</f>
        <v xml:space="preserve">
Not registered under the scheme</v>
      </c>
      <c r="Q647" s="71"/>
      <c r="R647" s="71"/>
    </row>
    <row r="648" spans="1:18" s="3" customFormat="1" ht="20.100000000000001" customHeight="1" x14ac:dyDescent="0.25">
      <c r="A648" s="85">
        <v>645</v>
      </c>
      <c r="B648" s="1" t="s">
        <v>1130</v>
      </c>
      <c r="C648" s="1" t="s">
        <v>1131</v>
      </c>
      <c r="D648" s="76" t="s">
        <v>1457</v>
      </c>
      <c r="E648" s="3">
        <f>IF('Commission Search Engine'!$C$10="",0,--ISNUMBER(SEARCH('Commission Search Engine'!$C$10,'Registered Organisation'!C648)))</f>
        <v>0</v>
      </c>
      <c r="F648" s="3" t="str">
        <f>IF('Registered Organisation'!E648=1,COUNTIF('Registered Organisation'!$E$4:$E648,1),"")</f>
        <v/>
      </c>
      <c r="G648" s="3" t="str">
        <f>IFERROR(INDEX('Registered Organisation'!$C$4:$C$1048576,MATCH(ROWS('Registered Organisation'!$F$4:$F648),'Registered Organisation'!$F$4:$F$1048576,0)),"
Not registered under the scheme")</f>
        <v xml:space="preserve">
Not registered under the scheme</v>
      </c>
      <c r="H648" s="3">
        <f>IF('Commission Search Engine'!$C$18="",0,--ISNUMBER(SEARCH('Commission Search Engine'!$C$18,'Registered Organisation'!B648)))</f>
        <v>0</v>
      </c>
      <c r="I648" s="3" t="str">
        <f>IF(H648=1,COUNTIF('Registered Organisation'!$H$4:$H648,1),"")</f>
        <v/>
      </c>
      <c r="J648" s="3" t="str">
        <f>IFERROR(INDEX('Registered Organisation'!$B$4:$B$1048576,MATCH(ROWS('Registered Organisation'!$I$4:$I648),'Registered Organisation'!$I$4:$I$1048576,0)),"
Not registered under the scheme")</f>
        <v xml:space="preserve">
Not registered under the scheme</v>
      </c>
      <c r="Q648" s="71"/>
      <c r="R648" s="71"/>
    </row>
    <row r="649" spans="1:18" s="3" customFormat="1" ht="20.100000000000001" customHeight="1" x14ac:dyDescent="0.25">
      <c r="A649" s="85">
        <v>646</v>
      </c>
      <c r="B649" s="1" t="s">
        <v>1132</v>
      </c>
      <c r="C649" s="1" t="s">
        <v>1133</v>
      </c>
      <c r="D649" s="76" t="s">
        <v>1457</v>
      </c>
      <c r="E649" s="3">
        <f>IF('Commission Search Engine'!$C$10="",0,--ISNUMBER(SEARCH('Commission Search Engine'!$C$10,'Registered Organisation'!C649)))</f>
        <v>0</v>
      </c>
      <c r="F649" s="3" t="str">
        <f>IF('Registered Organisation'!E649=1,COUNTIF('Registered Organisation'!$E$4:$E649,1),"")</f>
        <v/>
      </c>
      <c r="G649" s="3" t="str">
        <f>IFERROR(INDEX('Registered Organisation'!$C$4:$C$1048576,MATCH(ROWS('Registered Organisation'!$F$4:$F649),'Registered Organisation'!$F$4:$F$1048576,0)),"
Not registered under the scheme")</f>
        <v xml:space="preserve">
Not registered under the scheme</v>
      </c>
      <c r="H649" s="3">
        <f>IF('Commission Search Engine'!$C$18="",0,--ISNUMBER(SEARCH('Commission Search Engine'!$C$18,'Registered Organisation'!B649)))</f>
        <v>0</v>
      </c>
      <c r="I649" s="3" t="str">
        <f>IF(H649=1,COUNTIF('Registered Organisation'!$H$4:$H649,1),"")</f>
        <v/>
      </c>
      <c r="J649" s="3" t="str">
        <f>IFERROR(INDEX('Registered Organisation'!$B$4:$B$1048576,MATCH(ROWS('Registered Organisation'!$I$4:$I649),'Registered Organisation'!$I$4:$I$1048576,0)),"
Not registered under the scheme")</f>
        <v xml:space="preserve">
Not registered under the scheme</v>
      </c>
      <c r="Q649" s="71"/>
      <c r="R649" s="71"/>
    </row>
    <row r="650" spans="1:18" s="3" customFormat="1" ht="20.100000000000001" customHeight="1" x14ac:dyDescent="0.25">
      <c r="A650" s="85">
        <v>647</v>
      </c>
      <c r="B650" s="1" t="s">
        <v>1134</v>
      </c>
      <c r="C650" s="1" t="s">
        <v>1135</v>
      </c>
      <c r="D650" s="76" t="s">
        <v>1457</v>
      </c>
      <c r="E650" s="3">
        <f>IF('Commission Search Engine'!$C$10="",0,--ISNUMBER(SEARCH('Commission Search Engine'!$C$10,'Registered Organisation'!C650)))</f>
        <v>0</v>
      </c>
      <c r="F650" s="3" t="str">
        <f>IF('Registered Organisation'!E650=1,COUNTIF('Registered Organisation'!$E$4:$E650,1),"")</f>
        <v/>
      </c>
      <c r="G650" s="3" t="str">
        <f>IFERROR(INDEX('Registered Organisation'!$C$4:$C$1048576,MATCH(ROWS('Registered Organisation'!$F$4:$F650),'Registered Organisation'!$F$4:$F$1048576,0)),"
Not registered under the scheme")</f>
        <v xml:space="preserve">
Not registered under the scheme</v>
      </c>
      <c r="H650" s="3">
        <f>IF('Commission Search Engine'!$C$18="",0,--ISNUMBER(SEARCH('Commission Search Engine'!$C$18,'Registered Organisation'!B650)))</f>
        <v>0</v>
      </c>
      <c r="I650" s="3" t="str">
        <f>IF(H650=1,COUNTIF('Registered Organisation'!$H$4:$H650,1),"")</f>
        <v/>
      </c>
      <c r="J650" s="3" t="str">
        <f>IFERROR(INDEX('Registered Organisation'!$B$4:$B$1048576,MATCH(ROWS('Registered Organisation'!$I$4:$I650),'Registered Organisation'!$I$4:$I$1048576,0)),"
Not registered under the scheme")</f>
        <v xml:space="preserve">
Not registered under the scheme</v>
      </c>
      <c r="Q650" s="71"/>
      <c r="R650" s="71"/>
    </row>
    <row r="651" spans="1:18" s="3" customFormat="1" ht="20.100000000000001" customHeight="1" x14ac:dyDescent="0.25">
      <c r="A651" s="85">
        <v>648</v>
      </c>
      <c r="B651" s="1" t="s">
        <v>1136</v>
      </c>
      <c r="C651" s="1" t="s">
        <v>1137</v>
      </c>
      <c r="D651" s="76" t="s">
        <v>1457</v>
      </c>
      <c r="E651" s="3">
        <f>IF('Commission Search Engine'!$C$10="",0,--ISNUMBER(SEARCH('Commission Search Engine'!$C$10,'Registered Organisation'!C651)))</f>
        <v>0</v>
      </c>
      <c r="F651" s="3" t="str">
        <f>IF('Registered Organisation'!E651=1,COUNTIF('Registered Organisation'!$E$4:$E651,1),"")</f>
        <v/>
      </c>
      <c r="G651" s="3" t="str">
        <f>IFERROR(INDEX('Registered Organisation'!$C$4:$C$1048576,MATCH(ROWS('Registered Organisation'!$F$4:$F651),'Registered Organisation'!$F$4:$F$1048576,0)),"
Not registered under the scheme")</f>
        <v xml:space="preserve">
Not registered under the scheme</v>
      </c>
      <c r="H651" s="3">
        <f>IF('Commission Search Engine'!$C$18="",0,--ISNUMBER(SEARCH('Commission Search Engine'!$C$18,'Registered Organisation'!B651)))</f>
        <v>0</v>
      </c>
      <c r="I651" s="3" t="str">
        <f>IF(H651=1,COUNTIF('Registered Organisation'!$H$4:$H651,1),"")</f>
        <v/>
      </c>
      <c r="J651" s="3" t="str">
        <f>IFERROR(INDEX('Registered Organisation'!$B$4:$B$1048576,MATCH(ROWS('Registered Organisation'!$I$4:$I651),'Registered Organisation'!$I$4:$I$1048576,0)),"
Not registered under the scheme")</f>
        <v xml:space="preserve">
Not registered under the scheme</v>
      </c>
      <c r="Q651" s="71"/>
      <c r="R651" s="71"/>
    </row>
    <row r="652" spans="1:18" s="3" customFormat="1" ht="20.100000000000001" customHeight="1" x14ac:dyDescent="0.25">
      <c r="A652" s="85">
        <v>649</v>
      </c>
      <c r="B652" s="1" t="s">
        <v>1138</v>
      </c>
      <c r="C652" s="1" t="s">
        <v>1139</v>
      </c>
      <c r="D652" s="76" t="s">
        <v>1457</v>
      </c>
      <c r="E652" s="3">
        <f>IF('Commission Search Engine'!$C$10="",0,--ISNUMBER(SEARCH('Commission Search Engine'!$C$10,'Registered Organisation'!C652)))</f>
        <v>0</v>
      </c>
      <c r="F652" s="3" t="str">
        <f>IF('Registered Organisation'!E652=1,COUNTIF('Registered Organisation'!$E$4:$E652,1),"")</f>
        <v/>
      </c>
      <c r="G652" s="3" t="str">
        <f>IFERROR(INDEX('Registered Organisation'!$C$4:$C$1048576,MATCH(ROWS('Registered Organisation'!$F$4:$F652),'Registered Organisation'!$F$4:$F$1048576,0)),"
Not registered under the scheme")</f>
        <v xml:space="preserve">
Not registered under the scheme</v>
      </c>
      <c r="H652" s="3">
        <f>IF('Commission Search Engine'!$C$18="",0,--ISNUMBER(SEARCH('Commission Search Engine'!$C$18,'Registered Organisation'!B652)))</f>
        <v>0</v>
      </c>
      <c r="I652" s="3" t="str">
        <f>IF(H652=1,COUNTIF('Registered Organisation'!$H$4:$H652,1),"")</f>
        <v/>
      </c>
      <c r="J652" s="3" t="str">
        <f>IFERROR(INDEX('Registered Organisation'!$B$4:$B$1048576,MATCH(ROWS('Registered Organisation'!$I$4:$I652),'Registered Organisation'!$I$4:$I$1048576,0)),"
Not registered under the scheme")</f>
        <v xml:space="preserve">
Not registered under the scheme</v>
      </c>
      <c r="Q652" s="71"/>
      <c r="R652" s="71"/>
    </row>
    <row r="653" spans="1:18" s="3" customFormat="1" ht="20.100000000000001" customHeight="1" x14ac:dyDescent="0.25">
      <c r="A653" s="85">
        <v>650</v>
      </c>
      <c r="B653" s="1" t="s">
        <v>1140</v>
      </c>
      <c r="C653" s="1" t="s">
        <v>1141</v>
      </c>
      <c r="D653" s="76" t="s">
        <v>1457</v>
      </c>
      <c r="E653" s="3">
        <f>IF('Commission Search Engine'!$C$10="",0,--ISNUMBER(SEARCH('Commission Search Engine'!$C$10,'Registered Organisation'!C653)))</f>
        <v>0</v>
      </c>
      <c r="F653" s="3" t="str">
        <f>IF('Registered Organisation'!E653=1,COUNTIF('Registered Organisation'!$E$4:$E653,1),"")</f>
        <v/>
      </c>
      <c r="G653" s="3" t="str">
        <f>IFERROR(INDEX('Registered Organisation'!$C$4:$C$1048576,MATCH(ROWS('Registered Organisation'!$F$4:$F653),'Registered Organisation'!$F$4:$F$1048576,0)),"
Not registered under the scheme")</f>
        <v xml:space="preserve">
Not registered under the scheme</v>
      </c>
      <c r="H653" s="3">
        <f>IF('Commission Search Engine'!$C$18="",0,--ISNUMBER(SEARCH('Commission Search Engine'!$C$18,'Registered Organisation'!B653)))</f>
        <v>0</v>
      </c>
      <c r="I653" s="3" t="str">
        <f>IF(H653=1,COUNTIF('Registered Organisation'!$H$4:$H653,1),"")</f>
        <v/>
      </c>
      <c r="J653" s="3" t="str">
        <f>IFERROR(INDEX('Registered Organisation'!$B$4:$B$1048576,MATCH(ROWS('Registered Organisation'!$I$4:$I653),'Registered Organisation'!$I$4:$I$1048576,0)),"
Not registered under the scheme")</f>
        <v xml:space="preserve">
Not registered under the scheme</v>
      </c>
      <c r="Q653" s="71"/>
      <c r="R653" s="71"/>
    </row>
    <row r="654" spans="1:18" s="3" customFormat="1" ht="20.100000000000001" customHeight="1" x14ac:dyDescent="0.25">
      <c r="A654" s="85">
        <v>651</v>
      </c>
      <c r="B654" s="1" t="s">
        <v>1142</v>
      </c>
      <c r="C654" s="1" t="s">
        <v>1143</v>
      </c>
      <c r="D654" s="76" t="s">
        <v>1457</v>
      </c>
      <c r="E654" s="3">
        <f>IF('Commission Search Engine'!$C$10="",0,--ISNUMBER(SEARCH('Commission Search Engine'!$C$10,'Registered Organisation'!C654)))</f>
        <v>0</v>
      </c>
      <c r="F654" s="3" t="str">
        <f>IF('Registered Organisation'!E654=1,COUNTIF('Registered Organisation'!$E$4:$E654,1),"")</f>
        <v/>
      </c>
      <c r="G654" s="3" t="str">
        <f>IFERROR(INDEX('Registered Organisation'!$C$4:$C$1048576,MATCH(ROWS('Registered Organisation'!$F$4:$F654),'Registered Organisation'!$F$4:$F$1048576,0)),"
Not registered under the scheme")</f>
        <v xml:space="preserve">
Not registered under the scheme</v>
      </c>
      <c r="H654" s="3">
        <f>IF('Commission Search Engine'!$C$18="",0,--ISNUMBER(SEARCH('Commission Search Engine'!$C$18,'Registered Organisation'!B654)))</f>
        <v>0</v>
      </c>
      <c r="I654" s="3" t="str">
        <f>IF(H654=1,COUNTIF('Registered Organisation'!$H$4:$H654,1),"")</f>
        <v/>
      </c>
      <c r="J654" s="3" t="str">
        <f>IFERROR(INDEX('Registered Organisation'!$B$4:$B$1048576,MATCH(ROWS('Registered Organisation'!$I$4:$I654),'Registered Organisation'!$I$4:$I$1048576,0)),"
Not registered under the scheme")</f>
        <v xml:space="preserve">
Not registered under the scheme</v>
      </c>
      <c r="Q654" s="71"/>
      <c r="R654" s="71"/>
    </row>
    <row r="655" spans="1:18" s="3" customFormat="1" ht="20.100000000000001" customHeight="1" x14ac:dyDescent="0.25">
      <c r="A655" s="85">
        <v>652</v>
      </c>
      <c r="B655" s="1" t="s">
        <v>1251</v>
      </c>
      <c r="C655" s="1" t="s">
        <v>1275</v>
      </c>
      <c r="D655" s="76" t="s">
        <v>1458</v>
      </c>
      <c r="E655" s="3">
        <f>IF('Commission Search Engine'!$C$10="",0,--ISNUMBER(SEARCH('Commission Search Engine'!$C$10,'Registered Organisation'!C655)))</f>
        <v>0</v>
      </c>
      <c r="F655" s="3" t="str">
        <f>IF('Registered Organisation'!E655=1,COUNTIF('Registered Organisation'!$E$4:$E655,1),"")</f>
        <v/>
      </c>
      <c r="G655" s="3" t="str">
        <f>IFERROR(INDEX('Registered Organisation'!$C$4:$C$1048576,MATCH(ROWS('Registered Organisation'!$F$4:$F655),'Registered Organisation'!$F$4:$F$1048576,0)),"
Not registered under the scheme")</f>
        <v xml:space="preserve">
Not registered under the scheme</v>
      </c>
      <c r="H655" s="3">
        <f>IF('Commission Search Engine'!$C$18="",0,--ISNUMBER(SEARCH('Commission Search Engine'!$C$18,'Registered Organisation'!B655)))</f>
        <v>0</v>
      </c>
      <c r="I655" s="3" t="str">
        <f>IF(H655=1,COUNTIF('Registered Organisation'!$H$4:$H655,1),"")</f>
        <v/>
      </c>
      <c r="J655" s="3" t="str">
        <f>IFERROR(INDEX('Registered Organisation'!$B$4:$B$1048576,MATCH(ROWS('Registered Organisation'!$I$4:$I655),'Registered Organisation'!$I$4:$I$1048576,0)),"
Not registered under the scheme")</f>
        <v xml:space="preserve">
Not registered under the scheme</v>
      </c>
      <c r="Q655" s="71"/>
      <c r="R655" s="71"/>
    </row>
    <row r="656" spans="1:18" s="3" customFormat="1" ht="20.100000000000001" customHeight="1" x14ac:dyDescent="0.25">
      <c r="A656" s="85">
        <v>653</v>
      </c>
      <c r="B656" s="1" t="s">
        <v>1144</v>
      </c>
      <c r="C656" s="1" t="s">
        <v>1145</v>
      </c>
      <c r="D656" s="76" t="s">
        <v>1457</v>
      </c>
      <c r="E656" s="3">
        <f>IF('Commission Search Engine'!$C$10="",0,--ISNUMBER(SEARCH('Commission Search Engine'!$C$10,'Registered Organisation'!C656)))</f>
        <v>0</v>
      </c>
      <c r="F656" s="3" t="str">
        <f>IF('Registered Organisation'!E656=1,COUNTIF('Registered Organisation'!$E$4:$E656,1),"")</f>
        <v/>
      </c>
      <c r="G656" s="3" t="str">
        <f>IFERROR(INDEX('Registered Organisation'!$C$4:$C$1048576,MATCH(ROWS('Registered Organisation'!$F$4:$F656),'Registered Organisation'!$F$4:$F$1048576,0)),"
Not registered under the scheme")</f>
        <v xml:space="preserve">
Not registered under the scheme</v>
      </c>
      <c r="H656" s="3">
        <f>IF('Commission Search Engine'!$C$18="",0,--ISNUMBER(SEARCH('Commission Search Engine'!$C$18,'Registered Organisation'!B656)))</f>
        <v>0</v>
      </c>
      <c r="I656" s="3" t="str">
        <f>IF(H656=1,COUNTIF('Registered Organisation'!$H$4:$H656,1),"")</f>
        <v/>
      </c>
      <c r="J656" s="3" t="str">
        <f>IFERROR(INDEX('Registered Organisation'!$B$4:$B$1048576,MATCH(ROWS('Registered Organisation'!$I$4:$I656),'Registered Organisation'!$I$4:$I$1048576,0)),"
Not registered under the scheme")</f>
        <v xml:space="preserve">
Not registered under the scheme</v>
      </c>
      <c r="Q656" s="71"/>
      <c r="R656" s="71"/>
    </row>
    <row r="657" spans="1:18" s="3" customFormat="1" ht="20.100000000000001" customHeight="1" x14ac:dyDescent="0.25">
      <c r="A657" s="85">
        <v>654</v>
      </c>
      <c r="B657" s="1" t="s">
        <v>1146</v>
      </c>
      <c r="C657" s="1" t="s">
        <v>1147</v>
      </c>
      <c r="D657" s="76" t="s">
        <v>1457</v>
      </c>
      <c r="E657" s="3">
        <f>IF('Commission Search Engine'!$C$10="",0,--ISNUMBER(SEARCH('Commission Search Engine'!$C$10,'Registered Organisation'!C657)))</f>
        <v>0</v>
      </c>
      <c r="F657" s="3" t="str">
        <f>IF('Registered Organisation'!E657=1,COUNTIF('Registered Organisation'!$E$4:$E657,1),"")</f>
        <v/>
      </c>
      <c r="G657" s="3" t="str">
        <f>IFERROR(INDEX('Registered Organisation'!$C$4:$C$1048576,MATCH(ROWS('Registered Organisation'!$F$4:$F657),'Registered Organisation'!$F$4:$F$1048576,0)),"
Not registered under the scheme")</f>
        <v xml:space="preserve">
Not registered under the scheme</v>
      </c>
      <c r="H657" s="3">
        <f>IF('Commission Search Engine'!$C$18="",0,--ISNUMBER(SEARCH('Commission Search Engine'!$C$18,'Registered Organisation'!B657)))</f>
        <v>0</v>
      </c>
      <c r="I657" s="3" t="str">
        <f>IF(H657=1,COUNTIF('Registered Organisation'!$H$4:$H657,1),"")</f>
        <v/>
      </c>
      <c r="J657" s="3" t="str">
        <f>IFERROR(INDEX('Registered Organisation'!$B$4:$B$1048576,MATCH(ROWS('Registered Organisation'!$I$4:$I657),'Registered Organisation'!$I$4:$I$1048576,0)),"
Not registered under the scheme")</f>
        <v xml:space="preserve">
Not registered under the scheme</v>
      </c>
      <c r="Q657" s="71"/>
      <c r="R657" s="71"/>
    </row>
    <row r="658" spans="1:18" s="3" customFormat="1" ht="20.100000000000001" customHeight="1" x14ac:dyDescent="0.25">
      <c r="A658" s="85">
        <v>655</v>
      </c>
      <c r="B658" s="1" t="s">
        <v>1413</v>
      </c>
      <c r="C658" s="1" t="s">
        <v>1414</v>
      </c>
      <c r="D658" s="76" t="s">
        <v>1457</v>
      </c>
      <c r="E658" s="3">
        <f>IF('Commission Search Engine'!$C$10="",0,--ISNUMBER(SEARCH('Commission Search Engine'!$C$10,'Registered Organisation'!C658)))</f>
        <v>0</v>
      </c>
      <c r="F658" s="3" t="str">
        <f>IF('Registered Organisation'!E658=1,COUNTIF('Registered Organisation'!$E$4:$E658,1),"")</f>
        <v/>
      </c>
      <c r="G658" s="3" t="str">
        <f>IFERROR(INDEX('Registered Organisation'!$C$4:$C$1048576,MATCH(ROWS('Registered Organisation'!$F$4:$F658),'Registered Organisation'!$F$4:$F$1048576,0)),"
Not registered under the scheme")</f>
        <v xml:space="preserve">
Not registered under the scheme</v>
      </c>
      <c r="H658" s="3">
        <f>IF('Commission Search Engine'!$C$18="",0,--ISNUMBER(SEARCH('Commission Search Engine'!$C$18,'Registered Organisation'!B658)))</f>
        <v>0</v>
      </c>
      <c r="I658" s="3" t="str">
        <f>IF(H658=1,COUNTIF('Registered Organisation'!$H$4:$H658,1),"")</f>
        <v/>
      </c>
      <c r="J658" s="3" t="str">
        <f>IFERROR(INDEX('Registered Organisation'!$B$4:$B$1048576,MATCH(ROWS('Registered Organisation'!$I$4:$I658),'Registered Organisation'!$I$4:$I$1048576,0)),"
Not registered under the scheme")</f>
        <v xml:space="preserve">
Not registered under the scheme</v>
      </c>
      <c r="Q658" s="71"/>
      <c r="R658" s="71"/>
    </row>
    <row r="659" spans="1:18" s="3" customFormat="1" ht="20.100000000000001" customHeight="1" x14ac:dyDescent="0.25">
      <c r="A659" s="85">
        <v>656</v>
      </c>
      <c r="B659" s="1" t="s">
        <v>1252</v>
      </c>
      <c r="C659" s="1" t="s">
        <v>1378</v>
      </c>
      <c r="D659" s="76" t="s">
        <v>1457</v>
      </c>
      <c r="E659" s="3">
        <f>IF('Commission Search Engine'!$C$10="",0,--ISNUMBER(SEARCH('Commission Search Engine'!$C$10,'Registered Organisation'!C659)))</f>
        <v>0</v>
      </c>
      <c r="F659" s="3" t="str">
        <f>IF('Registered Organisation'!E659=1,COUNTIF('Registered Organisation'!$E$4:$E659,1),"")</f>
        <v/>
      </c>
      <c r="G659" s="3" t="str">
        <f>IFERROR(INDEX('Registered Organisation'!$C$4:$C$1048576,MATCH(ROWS('Registered Organisation'!$F$4:$F659),'Registered Organisation'!$F$4:$F$1048576,0)),"
Not registered under the scheme")</f>
        <v xml:space="preserve">
Not registered under the scheme</v>
      </c>
      <c r="H659" s="3">
        <f>IF('Commission Search Engine'!$C$18="",0,--ISNUMBER(SEARCH('Commission Search Engine'!$C$18,'Registered Organisation'!B659)))</f>
        <v>0</v>
      </c>
      <c r="I659" s="3" t="str">
        <f>IF(H659=1,COUNTIF('Registered Organisation'!$H$4:$H659,1),"")</f>
        <v/>
      </c>
      <c r="J659" s="3" t="str">
        <f>IFERROR(INDEX('Registered Organisation'!$B$4:$B$1048576,MATCH(ROWS('Registered Organisation'!$I$4:$I659),'Registered Organisation'!$I$4:$I$1048576,0)),"
Not registered under the scheme")</f>
        <v xml:space="preserve">
Not registered under the scheme</v>
      </c>
      <c r="Q659" s="71"/>
      <c r="R659" s="71"/>
    </row>
    <row r="660" spans="1:18" s="3" customFormat="1" ht="20.100000000000001" customHeight="1" x14ac:dyDescent="0.25">
      <c r="A660" s="85">
        <v>657</v>
      </c>
      <c r="B660" s="1" t="s">
        <v>1329</v>
      </c>
      <c r="C660" s="1" t="s">
        <v>1336</v>
      </c>
      <c r="D660" s="76" t="s">
        <v>1457</v>
      </c>
      <c r="E660" s="3">
        <f>IF('Commission Search Engine'!$C$10="",0,--ISNUMBER(SEARCH('Commission Search Engine'!$C$10,'Registered Organisation'!C660)))</f>
        <v>0</v>
      </c>
      <c r="F660" s="3" t="str">
        <f>IF('Registered Organisation'!E660=1,COUNTIF('Registered Organisation'!$E$4:$E660,1),"")</f>
        <v/>
      </c>
      <c r="G660" s="3" t="str">
        <f>IFERROR(INDEX('Registered Organisation'!$C$4:$C$1048576,MATCH(ROWS('Registered Organisation'!$F$4:$F660),'Registered Organisation'!$F$4:$F$1048576,0)),"
Not registered under the scheme")</f>
        <v xml:space="preserve">
Not registered under the scheme</v>
      </c>
      <c r="H660" s="3">
        <f>IF('Commission Search Engine'!$C$18="",0,--ISNUMBER(SEARCH('Commission Search Engine'!$C$18,'Registered Organisation'!B660)))</f>
        <v>0</v>
      </c>
      <c r="I660" s="3" t="str">
        <f>IF(H660=1,COUNTIF('Registered Organisation'!$H$4:$H660,1),"")</f>
        <v/>
      </c>
      <c r="J660" s="3" t="str">
        <f>IFERROR(INDEX('Registered Organisation'!$B$4:$B$1048576,MATCH(ROWS('Registered Organisation'!$I$4:$I660),'Registered Organisation'!$I$4:$I$1048576,0)),"
Not registered under the scheme")</f>
        <v xml:space="preserve">
Not registered under the scheme</v>
      </c>
      <c r="Q660" s="71"/>
      <c r="R660" s="71"/>
    </row>
    <row r="661" spans="1:18" s="3" customFormat="1" ht="20.100000000000001" customHeight="1" x14ac:dyDescent="0.25">
      <c r="A661" s="85">
        <v>658</v>
      </c>
      <c r="B661" s="1" t="s">
        <v>1148</v>
      </c>
      <c r="C661" s="1" t="s">
        <v>1149</v>
      </c>
      <c r="D661" s="76" t="s">
        <v>1457</v>
      </c>
      <c r="E661" s="3">
        <f>IF('Commission Search Engine'!$C$10="",0,--ISNUMBER(SEARCH('Commission Search Engine'!$C$10,'Registered Organisation'!C661)))</f>
        <v>0</v>
      </c>
      <c r="F661" s="3" t="str">
        <f>IF('Registered Organisation'!E661=1,COUNTIF('Registered Organisation'!$E$4:$E661,1),"")</f>
        <v/>
      </c>
      <c r="G661" s="3" t="str">
        <f>IFERROR(INDEX('Registered Organisation'!$C$4:$C$1048576,MATCH(ROWS('Registered Organisation'!$F$4:$F661),'Registered Organisation'!$F$4:$F$1048576,0)),"
Not registered under the scheme")</f>
        <v xml:space="preserve">
Not registered under the scheme</v>
      </c>
      <c r="H661" s="3">
        <f>IF('Commission Search Engine'!$C$18="",0,--ISNUMBER(SEARCH('Commission Search Engine'!$C$18,'Registered Organisation'!B661)))</f>
        <v>0</v>
      </c>
      <c r="I661" s="3" t="str">
        <f>IF(H661=1,COUNTIF('Registered Organisation'!$H$4:$H661,1),"")</f>
        <v/>
      </c>
      <c r="J661" s="3" t="str">
        <f>IFERROR(INDEX('Registered Organisation'!$B$4:$B$1048576,MATCH(ROWS('Registered Organisation'!$I$4:$I661),'Registered Organisation'!$I$4:$I$1048576,0)),"
Not registered under the scheme")</f>
        <v xml:space="preserve">
Not registered under the scheme</v>
      </c>
      <c r="Q661" s="71"/>
      <c r="R661" s="71"/>
    </row>
    <row r="662" spans="1:18" s="3" customFormat="1" ht="20.100000000000001" customHeight="1" x14ac:dyDescent="0.25">
      <c r="A662" s="85">
        <v>659</v>
      </c>
      <c r="B662" s="1" t="s">
        <v>1150</v>
      </c>
      <c r="C662" s="1" t="s">
        <v>1151</v>
      </c>
      <c r="D662" s="76" t="s">
        <v>1457</v>
      </c>
      <c r="E662" s="3">
        <f>IF('Commission Search Engine'!$C$10="",0,--ISNUMBER(SEARCH('Commission Search Engine'!$C$10,'Registered Organisation'!C662)))</f>
        <v>0</v>
      </c>
      <c r="F662" s="3" t="str">
        <f>IF('Registered Organisation'!E662=1,COUNTIF('Registered Organisation'!$E$4:$E662,1),"")</f>
        <v/>
      </c>
      <c r="G662" s="3" t="str">
        <f>IFERROR(INDEX('Registered Organisation'!$C$4:$C$1048576,MATCH(ROWS('Registered Organisation'!$F$4:$F662),'Registered Organisation'!$F$4:$F$1048576,0)),"
Not registered under the scheme")</f>
        <v xml:space="preserve">
Not registered under the scheme</v>
      </c>
      <c r="H662" s="3">
        <f>IF('Commission Search Engine'!$C$18="",0,--ISNUMBER(SEARCH('Commission Search Engine'!$C$18,'Registered Organisation'!B662)))</f>
        <v>0</v>
      </c>
      <c r="I662" s="3" t="str">
        <f>IF(H662=1,COUNTIF('Registered Organisation'!$H$4:$H662,1),"")</f>
        <v/>
      </c>
      <c r="J662" s="3" t="str">
        <f>IFERROR(INDEX('Registered Organisation'!$B$4:$B$1048576,MATCH(ROWS('Registered Organisation'!$I$4:$I662),'Registered Organisation'!$I$4:$I$1048576,0)),"
Not registered under the scheme")</f>
        <v xml:space="preserve">
Not registered under the scheme</v>
      </c>
      <c r="Q662" s="71"/>
      <c r="R662" s="71"/>
    </row>
    <row r="663" spans="1:18" s="3" customFormat="1" ht="20.100000000000001" customHeight="1" x14ac:dyDescent="0.25">
      <c r="A663" s="85">
        <v>660</v>
      </c>
      <c r="B663" s="1" t="s">
        <v>1332</v>
      </c>
      <c r="C663" s="1" t="s">
        <v>1333</v>
      </c>
      <c r="D663" s="76" t="s">
        <v>1457</v>
      </c>
      <c r="E663" s="3">
        <f>IF('Commission Search Engine'!$C$10="",0,--ISNUMBER(SEARCH('Commission Search Engine'!$C$10,'Registered Organisation'!C663)))</f>
        <v>0</v>
      </c>
      <c r="F663" s="3" t="str">
        <f>IF('Registered Organisation'!E663=1,COUNTIF('Registered Organisation'!$E$4:$E663,1),"")</f>
        <v/>
      </c>
      <c r="G663" s="3" t="str">
        <f>IFERROR(INDEX('Registered Organisation'!$C$4:$C$1048576,MATCH(ROWS('Registered Organisation'!$F$4:$F663),'Registered Organisation'!$F$4:$F$1048576,0)),"
Not registered under the scheme")</f>
        <v xml:space="preserve">
Not registered under the scheme</v>
      </c>
      <c r="H663" s="3">
        <f>IF('Commission Search Engine'!$C$18="",0,--ISNUMBER(SEARCH('Commission Search Engine'!$C$18,'Registered Organisation'!B663)))</f>
        <v>0</v>
      </c>
      <c r="I663" s="3" t="str">
        <f>IF(H663=1,COUNTIF('Registered Organisation'!$H$4:$H663,1),"")</f>
        <v/>
      </c>
      <c r="J663" s="3" t="str">
        <f>IFERROR(INDEX('Registered Organisation'!$B$4:$B$1048576,MATCH(ROWS('Registered Organisation'!$I$4:$I663),'Registered Organisation'!$I$4:$I$1048576,0)),"
Not registered under the scheme")</f>
        <v xml:space="preserve">
Not registered under the scheme</v>
      </c>
      <c r="Q663" s="71"/>
      <c r="R663" s="71"/>
    </row>
    <row r="664" spans="1:18" s="3" customFormat="1" ht="20.100000000000001" customHeight="1" x14ac:dyDescent="0.25">
      <c r="A664" s="85">
        <v>661</v>
      </c>
      <c r="B664" s="1" t="s">
        <v>1330</v>
      </c>
      <c r="C664" s="1" t="s">
        <v>1335</v>
      </c>
      <c r="D664" s="76" t="s">
        <v>1457</v>
      </c>
      <c r="E664" s="3">
        <f>IF('Commission Search Engine'!$C$10="",0,--ISNUMBER(SEARCH('Commission Search Engine'!$C$10,'Registered Organisation'!C664)))</f>
        <v>0</v>
      </c>
      <c r="F664" s="3" t="str">
        <f>IF('Registered Organisation'!E664=1,COUNTIF('Registered Organisation'!$E$4:$E664,1),"")</f>
        <v/>
      </c>
      <c r="G664" s="3" t="str">
        <f>IFERROR(INDEX('Registered Organisation'!$C$4:$C$1048576,MATCH(ROWS('Registered Organisation'!$F$4:$F664),'Registered Organisation'!$F$4:$F$1048576,0)),"
Not registered under the scheme")</f>
        <v xml:space="preserve">
Not registered under the scheme</v>
      </c>
      <c r="H664" s="3">
        <f>IF('Commission Search Engine'!$C$18="",0,--ISNUMBER(SEARCH('Commission Search Engine'!$C$18,'Registered Organisation'!B664)))</f>
        <v>0</v>
      </c>
      <c r="I664" s="3" t="str">
        <f>IF(H664=1,COUNTIF('Registered Organisation'!$H$4:$H664,1),"")</f>
        <v/>
      </c>
      <c r="J664" s="3" t="str">
        <f>IFERROR(INDEX('Registered Organisation'!$B$4:$B$1048576,MATCH(ROWS('Registered Organisation'!$I$4:$I664),'Registered Organisation'!$I$4:$I$1048576,0)),"
Not registered under the scheme")</f>
        <v xml:space="preserve">
Not registered under the scheme</v>
      </c>
      <c r="Q664" s="71"/>
      <c r="R664" s="71"/>
    </row>
    <row r="665" spans="1:18" s="3" customFormat="1" ht="20.100000000000001" customHeight="1" x14ac:dyDescent="0.25">
      <c r="A665" s="85">
        <v>662</v>
      </c>
      <c r="B665" s="1" t="s">
        <v>1152</v>
      </c>
      <c r="C665" s="1" t="s">
        <v>1379</v>
      </c>
      <c r="D665" s="76" t="s">
        <v>1457</v>
      </c>
      <c r="E665" s="3">
        <f>IF('Commission Search Engine'!$C$10="",0,--ISNUMBER(SEARCH('Commission Search Engine'!$C$10,'Registered Organisation'!C665)))</f>
        <v>0</v>
      </c>
      <c r="F665" s="3" t="str">
        <f>IF('Registered Organisation'!E665=1,COUNTIF('Registered Organisation'!$E$4:$E665,1),"")</f>
        <v/>
      </c>
      <c r="G665" s="3" t="str">
        <f>IFERROR(INDEX('Registered Organisation'!$C$4:$C$1048576,MATCH(ROWS('Registered Organisation'!$F$4:$F665),'Registered Organisation'!$F$4:$F$1048576,0)),"
Not registered under the scheme")</f>
        <v xml:space="preserve">
Not registered under the scheme</v>
      </c>
      <c r="H665" s="3">
        <f>IF('Commission Search Engine'!$C$18="",0,--ISNUMBER(SEARCH('Commission Search Engine'!$C$18,'Registered Organisation'!B665)))</f>
        <v>0</v>
      </c>
      <c r="I665" s="3" t="str">
        <f>IF(H665=1,COUNTIF('Registered Organisation'!$H$4:$H665,1),"")</f>
        <v/>
      </c>
      <c r="J665" s="3" t="str">
        <f>IFERROR(INDEX('Registered Organisation'!$B$4:$B$1048576,MATCH(ROWS('Registered Organisation'!$I$4:$I665),'Registered Organisation'!$I$4:$I$1048576,0)),"
Not registered under the scheme")</f>
        <v xml:space="preserve">
Not registered under the scheme</v>
      </c>
      <c r="Q665" s="71"/>
      <c r="R665" s="71"/>
    </row>
    <row r="666" spans="1:18" s="3" customFormat="1" ht="20.100000000000001" customHeight="1" x14ac:dyDescent="0.25">
      <c r="A666" s="85">
        <v>663</v>
      </c>
      <c r="B666" s="1" t="s">
        <v>1153</v>
      </c>
      <c r="C666" s="1" t="s">
        <v>1154</v>
      </c>
      <c r="D666" s="76" t="s">
        <v>1457</v>
      </c>
      <c r="E666" s="3">
        <f>IF('Commission Search Engine'!$C$10="",0,--ISNUMBER(SEARCH('Commission Search Engine'!$C$10,'Registered Organisation'!C666)))</f>
        <v>0</v>
      </c>
      <c r="F666" s="3" t="str">
        <f>IF('Registered Organisation'!E666=1,COUNTIF('Registered Organisation'!$E$4:$E666,1),"")</f>
        <v/>
      </c>
      <c r="G666" s="3" t="str">
        <f>IFERROR(INDEX('Registered Organisation'!$C$4:$C$1048576,MATCH(ROWS('Registered Organisation'!$F$4:$F666),'Registered Organisation'!$F$4:$F$1048576,0)),"
Not registered under the scheme")</f>
        <v xml:space="preserve">
Not registered under the scheme</v>
      </c>
      <c r="H666" s="3">
        <f>IF('Commission Search Engine'!$C$18="",0,--ISNUMBER(SEARCH('Commission Search Engine'!$C$18,'Registered Organisation'!B666)))</f>
        <v>0</v>
      </c>
      <c r="I666" s="3" t="str">
        <f>IF(H666=1,COUNTIF('Registered Organisation'!$H$4:$H666,1),"")</f>
        <v/>
      </c>
      <c r="J666" s="3" t="str">
        <f>IFERROR(INDEX('Registered Organisation'!$B$4:$B$1048576,MATCH(ROWS('Registered Organisation'!$I$4:$I666),'Registered Organisation'!$I$4:$I$1048576,0)),"
Not registered under the scheme")</f>
        <v xml:space="preserve">
Not registered under the scheme</v>
      </c>
      <c r="Q666" s="71"/>
      <c r="R666" s="71"/>
    </row>
    <row r="667" spans="1:18" s="3" customFormat="1" ht="20.100000000000001" customHeight="1" x14ac:dyDescent="0.25">
      <c r="A667" s="85">
        <v>664</v>
      </c>
      <c r="B667" s="1" t="s">
        <v>1155</v>
      </c>
      <c r="C667" s="1" t="s">
        <v>1156</v>
      </c>
      <c r="D667" s="76" t="s">
        <v>1457</v>
      </c>
      <c r="E667" s="3">
        <f>IF('Commission Search Engine'!$C$10="",0,--ISNUMBER(SEARCH('Commission Search Engine'!$C$10,'Registered Organisation'!C667)))</f>
        <v>0</v>
      </c>
      <c r="F667" s="3" t="str">
        <f>IF('Registered Organisation'!E667=1,COUNTIF('Registered Organisation'!$E$4:$E667,1),"")</f>
        <v/>
      </c>
      <c r="G667" s="3" t="str">
        <f>IFERROR(INDEX('Registered Organisation'!$C$4:$C$1048576,MATCH(ROWS('Registered Organisation'!$F$4:$F667),'Registered Organisation'!$F$4:$F$1048576,0)),"
Not registered under the scheme")</f>
        <v xml:space="preserve">
Not registered under the scheme</v>
      </c>
      <c r="H667" s="3">
        <f>IF('Commission Search Engine'!$C$18="",0,--ISNUMBER(SEARCH('Commission Search Engine'!$C$18,'Registered Organisation'!B667)))</f>
        <v>0</v>
      </c>
      <c r="I667" s="3" t="str">
        <f>IF(H667=1,COUNTIF('Registered Organisation'!$H$4:$H667,1),"")</f>
        <v/>
      </c>
      <c r="J667" s="3" t="str">
        <f>IFERROR(INDEX('Registered Organisation'!$B$4:$B$1048576,MATCH(ROWS('Registered Organisation'!$I$4:$I667),'Registered Organisation'!$I$4:$I$1048576,0)),"
Not registered under the scheme")</f>
        <v xml:space="preserve">
Not registered under the scheme</v>
      </c>
      <c r="Q667" s="71"/>
      <c r="R667" s="71"/>
    </row>
    <row r="668" spans="1:18" s="3" customFormat="1" ht="20.100000000000001" customHeight="1" x14ac:dyDescent="0.25">
      <c r="A668" s="85">
        <v>665</v>
      </c>
      <c r="B668" s="1" t="s">
        <v>1157</v>
      </c>
      <c r="C668" s="1" t="s">
        <v>1158</v>
      </c>
      <c r="D668" s="76" t="s">
        <v>1457</v>
      </c>
      <c r="E668" s="3">
        <f>IF('Commission Search Engine'!$C$10="",0,--ISNUMBER(SEARCH('Commission Search Engine'!$C$10,'Registered Organisation'!C668)))</f>
        <v>0</v>
      </c>
      <c r="F668" s="3" t="str">
        <f>IF('Registered Organisation'!E668=1,COUNTIF('Registered Organisation'!$E$4:$E668,1),"")</f>
        <v/>
      </c>
      <c r="G668" s="3" t="str">
        <f>IFERROR(INDEX('Registered Organisation'!$C$4:$C$1048576,MATCH(ROWS('Registered Organisation'!$F$4:$F668),'Registered Organisation'!$F$4:$F$1048576,0)),"
Not registered under the scheme")</f>
        <v xml:space="preserve">
Not registered under the scheme</v>
      </c>
      <c r="H668" s="3">
        <f>IF('Commission Search Engine'!$C$18="",0,--ISNUMBER(SEARCH('Commission Search Engine'!$C$18,'Registered Organisation'!B668)))</f>
        <v>0</v>
      </c>
      <c r="I668" s="3" t="str">
        <f>IF(H668=1,COUNTIF('Registered Organisation'!$H$4:$H668,1),"")</f>
        <v/>
      </c>
      <c r="J668" s="3" t="str">
        <f>IFERROR(INDEX('Registered Organisation'!$B$4:$B$1048576,MATCH(ROWS('Registered Organisation'!$I$4:$I668),'Registered Organisation'!$I$4:$I$1048576,0)),"
Not registered under the scheme")</f>
        <v xml:space="preserve">
Not registered under the scheme</v>
      </c>
      <c r="Q668" s="71"/>
      <c r="R668" s="71"/>
    </row>
    <row r="669" spans="1:18" s="3" customFormat="1" ht="20.100000000000001" customHeight="1" x14ac:dyDescent="0.25">
      <c r="A669" s="85">
        <v>666</v>
      </c>
      <c r="B669" s="1" t="s">
        <v>1159</v>
      </c>
      <c r="C669" s="1" t="s">
        <v>1160</v>
      </c>
      <c r="D669" s="76" t="s">
        <v>1458</v>
      </c>
      <c r="E669" s="3">
        <f>IF('Commission Search Engine'!$C$10="",0,--ISNUMBER(SEARCH('Commission Search Engine'!$C$10,'Registered Organisation'!C669)))</f>
        <v>0</v>
      </c>
      <c r="F669" s="3" t="str">
        <f>IF('Registered Organisation'!E669=1,COUNTIF('Registered Organisation'!$E$4:$E669,1),"")</f>
        <v/>
      </c>
      <c r="G669" s="3" t="str">
        <f>IFERROR(INDEX('Registered Organisation'!$C$4:$C$1048576,MATCH(ROWS('Registered Organisation'!$F$4:$F669),'Registered Organisation'!$F$4:$F$1048576,0)),"
Not registered under the scheme")</f>
        <v xml:space="preserve">
Not registered under the scheme</v>
      </c>
      <c r="H669" s="3">
        <f>IF('Commission Search Engine'!$C$18="",0,--ISNUMBER(SEARCH('Commission Search Engine'!$C$18,'Registered Organisation'!B669)))</f>
        <v>0</v>
      </c>
      <c r="I669" s="3" t="str">
        <f>IF(H669=1,COUNTIF('Registered Organisation'!$H$4:$H669,1),"")</f>
        <v/>
      </c>
      <c r="J669" s="3" t="str">
        <f>IFERROR(INDEX('Registered Organisation'!$B$4:$B$1048576,MATCH(ROWS('Registered Organisation'!$I$4:$I669),'Registered Organisation'!$I$4:$I$1048576,0)),"
Not registered under the scheme")</f>
        <v xml:space="preserve">
Not registered under the scheme</v>
      </c>
      <c r="Q669" s="71"/>
      <c r="R669" s="71"/>
    </row>
    <row r="670" spans="1:18" s="3" customFormat="1" ht="20.100000000000001" customHeight="1" x14ac:dyDescent="0.25">
      <c r="A670" s="85">
        <v>667</v>
      </c>
      <c r="B670" s="1" t="s">
        <v>1161</v>
      </c>
      <c r="C670" s="1" t="s">
        <v>1162</v>
      </c>
      <c r="D670" s="76" t="s">
        <v>1457</v>
      </c>
      <c r="E670" s="3">
        <f>IF('Commission Search Engine'!$C$10="",0,--ISNUMBER(SEARCH('Commission Search Engine'!$C$10,'Registered Organisation'!C670)))</f>
        <v>0</v>
      </c>
      <c r="F670" s="3" t="str">
        <f>IF('Registered Organisation'!E670=1,COUNTIF('Registered Organisation'!$E$4:$E670,1),"")</f>
        <v/>
      </c>
      <c r="G670" s="3" t="str">
        <f>IFERROR(INDEX('Registered Organisation'!$C$4:$C$1048576,MATCH(ROWS('Registered Organisation'!$F$4:$F670),'Registered Organisation'!$F$4:$F$1048576,0)),"
Not registered under the scheme")</f>
        <v xml:space="preserve">
Not registered under the scheme</v>
      </c>
      <c r="H670" s="3">
        <f>IF('Commission Search Engine'!$C$18="",0,--ISNUMBER(SEARCH('Commission Search Engine'!$C$18,'Registered Organisation'!B670)))</f>
        <v>0</v>
      </c>
      <c r="I670" s="3" t="str">
        <f>IF(H670=1,COUNTIF('Registered Organisation'!$H$4:$H670,1),"")</f>
        <v/>
      </c>
      <c r="J670" s="3" t="str">
        <f>IFERROR(INDEX('Registered Organisation'!$B$4:$B$1048576,MATCH(ROWS('Registered Organisation'!$I$4:$I670),'Registered Organisation'!$I$4:$I$1048576,0)),"
Not registered under the scheme")</f>
        <v xml:space="preserve">
Not registered under the scheme</v>
      </c>
      <c r="Q670" s="71"/>
      <c r="R670" s="71"/>
    </row>
    <row r="671" spans="1:18" s="3" customFormat="1" ht="20.100000000000001" customHeight="1" x14ac:dyDescent="0.25">
      <c r="A671" s="85">
        <v>668</v>
      </c>
      <c r="B671" s="1" t="s">
        <v>1163</v>
      </c>
      <c r="C671" s="1" t="s">
        <v>1164</v>
      </c>
      <c r="D671" s="76" t="s">
        <v>1457</v>
      </c>
      <c r="E671" s="3">
        <f>IF('Commission Search Engine'!$C$10="",0,--ISNUMBER(SEARCH('Commission Search Engine'!$C$10,'Registered Organisation'!C671)))</f>
        <v>0</v>
      </c>
      <c r="F671" s="3" t="str">
        <f>IF('Registered Organisation'!E671=1,COUNTIF('Registered Organisation'!$E$4:$E671,1),"")</f>
        <v/>
      </c>
      <c r="G671" s="3" t="str">
        <f>IFERROR(INDEX('Registered Organisation'!$C$4:$C$1048576,MATCH(ROWS('Registered Organisation'!$F$4:$F671),'Registered Organisation'!$F$4:$F$1048576,0)),"
Not registered under the scheme")</f>
        <v xml:space="preserve">
Not registered under the scheme</v>
      </c>
      <c r="H671" s="3">
        <f>IF('Commission Search Engine'!$C$18="",0,--ISNUMBER(SEARCH('Commission Search Engine'!$C$18,'Registered Organisation'!B671)))</f>
        <v>0</v>
      </c>
      <c r="I671" s="3" t="str">
        <f>IF(H671=1,COUNTIF('Registered Organisation'!$H$4:$H671,1),"")</f>
        <v/>
      </c>
      <c r="J671" s="3" t="str">
        <f>IFERROR(INDEX('Registered Organisation'!$B$4:$B$1048576,MATCH(ROWS('Registered Organisation'!$I$4:$I671),'Registered Organisation'!$I$4:$I$1048576,0)),"
Not registered under the scheme")</f>
        <v xml:space="preserve">
Not registered under the scheme</v>
      </c>
      <c r="Q671" s="71"/>
      <c r="R671" s="71"/>
    </row>
    <row r="672" spans="1:18" s="3" customFormat="1" ht="20.100000000000001" customHeight="1" x14ac:dyDescent="0.25">
      <c r="A672" s="85">
        <v>669</v>
      </c>
      <c r="B672" s="1" t="s">
        <v>1165</v>
      </c>
      <c r="C672" s="1" t="s">
        <v>1166</v>
      </c>
      <c r="D672" s="76" t="s">
        <v>1457</v>
      </c>
      <c r="E672" s="3">
        <f>IF('Commission Search Engine'!$C$10="",0,--ISNUMBER(SEARCH('Commission Search Engine'!$C$10,'Registered Organisation'!C672)))</f>
        <v>0</v>
      </c>
      <c r="F672" s="3" t="str">
        <f>IF('Registered Organisation'!E672=1,COUNTIF('Registered Organisation'!$E$4:$E672,1),"")</f>
        <v/>
      </c>
      <c r="G672" s="3" t="str">
        <f>IFERROR(INDEX('Registered Organisation'!$C$4:$C$1048576,MATCH(ROWS('Registered Organisation'!$F$4:$F672),'Registered Organisation'!$F$4:$F$1048576,0)),"
Not registered under the scheme")</f>
        <v xml:space="preserve">
Not registered under the scheme</v>
      </c>
      <c r="H672" s="3">
        <f>IF('Commission Search Engine'!$C$18="",0,--ISNUMBER(SEARCH('Commission Search Engine'!$C$18,'Registered Organisation'!B672)))</f>
        <v>0</v>
      </c>
      <c r="I672" s="3" t="str">
        <f>IF(H672=1,COUNTIF('Registered Organisation'!$H$4:$H672,1),"")</f>
        <v/>
      </c>
      <c r="J672" s="3" t="str">
        <f>IFERROR(INDEX('Registered Organisation'!$B$4:$B$1048576,MATCH(ROWS('Registered Organisation'!$I$4:$I672),'Registered Organisation'!$I$4:$I$1048576,0)),"
Not registered under the scheme")</f>
        <v xml:space="preserve">
Not registered under the scheme</v>
      </c>
      <c r="Q672" s="71"/>
      <c r="R672" s="71"/>
    </row>
    <row r="673" spans="1:18" ht="20.100000000000001" customHeight="1" x14ac:dyDescent="0.25">
      <c r="A673" s="85">
        <v>670</v>
      </c>
      <c r="B673" s="1" t="s">
        <v>1253</v>
      </c>
      <c r="C673" s="1" t="s">
        <v>1276</v>
      </c>
      <c r="D673" s="76" t="s">
        <v>1457</v>
      </c>
      <c r="E673" s="3">
        <f>IF('Commission Search Engine'!$C$10="",0,--ISNUMBER(SEARCH('Commission Search Engine'!$C$10,'Registered Organisation'!C673)))</f>
        <v>0</v>
      </c>
      <c r="F673" s="3" t="str">
        <f>IF('Registered Organisation'!E673=1,COUNTIF('Registered Organisation'!$E$4:$E673,1),"")</f>
        <v/>
      </c>
      <c r="G673" s="3" t="str">
        <f>IFERROR(INDEX('Registered Organisation'!$C$4:$C$1048576,MATCH(ROWS('Registered Organisation'!$F$4:$F673),'Registered Organisation'!$F$4:$F$1048576,0)),"
Not registered under the scheme")</f>
        <v xml:space="preserve">
Not registered under the scheme</v>
      </c>
      <c r="H673" s="3">
        <f>IF('Commission Search Engine'!$C$18="",0,--ISNUMBER(SEARCH('Commission Search Engine'!$C$18,'Registered Organisation'!B673)))</f>
        <v>0</v>
      </c>
      <c r="I673" s="3" t="str">
        <f>IF(H673=1,COUNTIF('Registered Organisation'!$H$4:$H673,1),"")</f>
        <v/>
      </c>
      <c r="J673" s="3" t="str">
        <f>IFERROR(INDEX('Registered Organisation'!$B$4:$B$1048576,MATCH(ROWS('Registered Organisation'!$I$4:$I673),'Registered Organisation'!$I$4:$I$1048576,0)),"
Not registered under the scheme")</f>
        <v xml:space="preserve">
Not registered under the scheme</v>
      </c>
      <c r="K673" s="3"/>
      <c r="L673" s="3"/>
      <c r="M673" s="3"/>
      <c r="N673" s="3"/>
      <c r="O673" s="3"/>
      <c r="P673" s="3"/>
      <c r="Q673" s="71"/>
      <c r="R673" s="71"/>
    </row>
    <row r="674" spans="1:18" ht="20.100000000000001" customHeight="1" x14ac:dyDescent="0.25">
      <c r="A674" s="85">
        <v>671</v>
      </c>
      <c r="B674" s="1" t="s">
        <v>1167</v>
      </c>
      <c r="C674" s="1" t="s">
        <v>1168</v>
      </c>
      <c r="D674" s="76" t="s">
        <v>1458</v>
      </c>
      <c r="E674" s="3">
        <f>IF('Commission Search Engine'!$C$10="",0,--ISNUMBER(SEARCH('Commission Search Engine'!$C$10,'Registered Organisation'!C674)))</f>
        <v>0</v>
      </c>
      <c r="F674" s="3" t="str">
        <f>IF('Registered Organisation'!E674=1,COUNTIF('Registered Organisation'!$E$4:$E674,1),"")</f>
        <v/>
      </c>
      <c r="G674" s="3" t="str">
        <f>IFERROR(INDEX('Registered Organisation'!$C$4:$C$1048576,MATCH(ROWS('Registered Organisation'!$F$4:$F674),'Registered Organisation'!$F$4:$F$1048576,0)),"
Not registered under the scheme")</f>
        <v xml:space="preserve">
Not registered under the scheme</v>
      </c>
      <c r="H674" s="3">
        <f>IF('Commission Search Engine'!$C$18="",0,--ISNUMBER(SEARCH('Commission Search Engine'!$C$18,'Registered Organisation'!B674)))</f>
        <v>0</v>
      </c>
      <c r="I674" s="3" t="str">
        <f>IF(H674=1,COUNTIF('Registered Organisation'!$H$4:$H674,1),"")</f>
        <v/>
      </c>
      <c r="J674" s="3" t="str">
        <f>IFERROR(INDEX('Registered Organisation'!$B$4:$B$1048576,MATCH(ROWS('Registered Organisation'!$I$4:$I674),'Registered Organisation'!$I$4:$I$1048576,0)),"
Not registered under the scheme")</f>
        <v xml:space="preserve">
Not registered under the scheme</v>
      </c>
      <c r="K674" s="3"/>
      <c r="L674" s="3"/>
      <c r="M674" s="3"/>
      <c r="N674" s="3"/>
      <c r="O674" s="3"/>
      <c r="P674" s="3"/>
      <c r="Q674" s="71"/>
      <c r="R674" s="71"/>
    </row>
    <row r="675" spans="1:18" ht="20.100000000000001" customHeight="1" x14ac:dyDescent="0.25">
      <c r="A675" s="85">
        <v>672</v>
      </c>
      <c r="B675" s="1" t="s">
        <v>1169</v>
      </c>
      <c r="C675" s="1" t="s">
        <v>1170</v>
      </c>
      <c r="D675" s="76" t="s">
        <v>1457</v>
      </c>
      <c r="E675" s="3">
        <f>IF('Commission Search Engine'!$C$10="",0,--ISNUMBER(SEARCH('Commission Search Engine'!$C$10,'Registered Organisation'!C675)))</f>
        <v>0</v>
      </c>
      <c r="F675" s="3" t="str">
        <f>IF('Registered Organisation'!E675=1,COUNTIF('Registered Organisation'!$E$4:$E675,1),"")</f>
        <v/>
      </c>
      <c r="G675" s="3" t="str">
        <f>IFERROR(INDEX('Registered Organisation'!$C$4:$C$1048576,MATCH(ROWS('Registered Organisation'!$F$4:$F675),'Registered Organisation'!$F$4:$F$1048576,0)),"
Not registered under the scheme")</f>
        <v xml:space="preserve">
Not registered under the scheme</v>
      </c>
      <c r="H675" s="3">
        <f>IF('Commission Search Engine'!$C$18="",0,--ISNUMBER(SEARCH('Commission Search Engine'!$C$18,'Registered Organisation'!B675)))</f>
        <v>0</v>
      </c>
      <c r="I675" s="3" t="str">
        <f>IF(H675=1,COUNTIF('Registered Organisation'!$H$4:$H675,1),"")</f>
        <v/>
      </c>
      <c r="J675" s="3" t="str">
        <f>IFERROR(INDEX('Registered Organisation'!$B$4:$B$1048576,MATCH(ROWS('Registered Organisation'!$I$4:$I675),'Registered Organisation'!$I$4:$I$1048576,0)),"
Not registered under the scheme")</f>
        <v xml:space="preserve">
Not registered under the scheme</v>
      </c>
      <c r="Q675" s="71"/>
      <c r="R675" s="71"/>
    </row>
    <row r="676" spans="1:18" ht="20.100000000000001" customHeight="1" x14ac:dyDescent="0.25">
      <c r="A676" s="85">
        <v>673</v>
      </c>
      <c r="B676" s="1" t="s">
        <v>1171</v>
      </c>
      <c r="C676" s="1" t="s">
        <v>1172</v>
      </c>
      <c r="D676" s="76" t="s">
        <v>1457</v>
      </c>
      <c r="E676" s="3">
        <f>IF('Commission Search Engine'!$C$10="",0,--ISNUMBER(SEARCH('Commission Search Engine'!$C$10,'Registered Organisation'!C676)))</f>
        <v>0</v>
      </c>
      <c r="F676" s="3" t="str">
        <f>IF('Registered Organisation'!E676=1,COUNTIF('Registered Organisation'!$E$4:$E676,1),"")</f>
        <v/>
      </c>
      <c r="G676" s="3" t="str">
        <f>IFERROR(INDEX('Registered Organisation'!$C$4:$C$1048576,MATCH(ROWS('Registered Organisation'!$F$4:$F676),'Registered Organisation'!$F$4:$F$1048576,0)),"
Not registered under the scheme")</f>
        <v xml:space="preserve">
Not registered under the scheme</v>
      </c>
      <c r="H676" s="3">
        <f>IF('Commission Search Engine'!$C$18="",0,--ISNUMBER(SEARCH('Commission Search Engine'!$C$18,'Registered Organisation'!B676)))</f>
        <v>0</v>
      </c>
      <c r="I676" s="3" t="str">
        <f>IF(H676=1,COUNTIF('Registered Organisation'!$H$4:$H676,1),"")</f>
        <v/>
      </c>
      <c r="J676" s="3" t="str">
        <f>IFERROR(INDEX('Registered Organisation'!$B$4:$B$1048576,MATCH(ROWS('Registered Organisation'!$I$4:$I676),'Registered Organisation'!$I$4:$I$1048576,0)),"
Not registered under the scheme")</f>
        <v xml:space="preserve">
Not registered under the scheme</v>
      </c>
      <c r="Q676" s="71"/>
      <c r="R676" s="71"/>
    </row>
    <row r="677" spans="1:18" ht="20.100000000000001" customHeight="1" x14ac:dyDescent="0.25">
      <c r="A677" s="85">
        <v>674</v>
      </c>
      <c r="B677" s="1" t="s">
        <v>1314</v>
      </c>
      <c r="C677" s="1" t="s">
        <v>1380</v>
      </c>
      <c r="D677" s="76" t="s">
        <v>1457</v>
      </c>
      <c r="E677" s="3">
        <f>IF('Commission Search Engine'!$C$10="",0,--ISNUMBER(SEARCH('Commission Search Engine'!$C$10,'Registered Organisation'!C677)))</f>
        <v>0</v>
      </c>
      <c r="F677" s="3" t="str">
        <f>IF('Registered Organisation'!E677=1,COUNTIF('Registered Organisation'!$E$4:$E677,1),"")</f>
        <v/>
      </c>
      <c r="G677" s="3" t="str">
        <f>IFERROR(INDEX('Registered Organisation'!$C$4:$C$1048576,MATCH(ROWS('Registered Organisation'!$F$4:$F677),'Registered Organisation'!$F$4:$F$1048576,0)),"
Not registered under the scheme")</f>
        <v xml:space="preserve">
Not registered under the scheme</v>
      </c>
      <c r="H677" s="3">
        <f>IF('Commission Search Engine'!$C$18="",0,--ISNUMBER(SEARCH('Commission Search Engine'!$C$18,'Registered Organisation'!B677)))</f>
        <v>0</v>
      </c>
      <c r="I677" s="3" t="str">
        <f>IF(H677=1,COUNTIF('Registered Organisation'!$H$4:$H677,1),"")</f>
        <v/>
      </c>
      <c r="J677" s="3" t="str">
        <f>IFERROR(INDEX('Registered Organisation'!$B$4:$B$1048576,MATCH(ROWS('Registered Organisation'!$I$4:$I677),'Registered Organisation'!$I$4:$I$1048576,0)),"
Not registered under the scheme")</f>
        <v xml:space="preserve">
Not registered under the scheme</v>
      </c>
      <c r="Q677" s="71"/>
    </row>
    <row r="678" spans="1:18" ht="20.100000000000001" customHeight="1" x14ac:dyDescent="0.25">
      <c r="A678" s="85">
        <v>675</v>
      </c>
      <c r="B678" s="1" t="s">
        <v>1173</v>
      </c>
      <c r="C678" s="1" t="s">
        <v>1174</v>
      </c>
      <c r="D678" s="76" t="s">
        <v>1457</v>
      </c>
      <c r="E678" s="3">
        <f>IF('Commission Search Engine'!$C$10="",0,--ISNUMBER(SEARCH('Commission Search Engine'!$C$10,'Registered Organisation'!C678)))</f>
        <v>0</v>
      </c>
      <c r="F678" s="3" t="str">
        <f>IF('Registered Organisation'!E678=1,COUNTIF('Registered Organisation'!$E$4:$E678,1),"")</f>
        <v/>
      </c>
      <c r="G678" s="3" t="str">
        <f>IFERROR(INDEX('Registered Organisation'!$C$4:$C$1048576,MATCH(ROWS('Registered Organisation'!$F$4:$F678),'Registered Organisation'!$F$4:$F$1048576,0)),"
Not registered under the scheme")</f>
        <v xml:space="preserve">
Not registered under the scheme</v>
      </c>
      <c r="H678" s="3">
        <f>IF('Commission Search Engine'!$C$18="",0,--ISNUMBER(SEARCH('Commission Search Engine'!$C$18,'Registered Organisation'!B678)))</f>
        <v>0</v>
      </c>
      <c r="I678" s="3" t="str">
        <f>IF(H678=1,COUNTIF('Registered Organisation'!$H$4:$H678,1),"")</f>
        <v/>
      </c>
      <c r="J678" s="3" t="str">
        <f>IFERROR(INDEX('Registered Organisation'!$B$4:$B$1048576,MATCH(ROWS('Registered Organisation'!$I$4:$I678),'Registered Organisation'!$I$4:$I$1048576,0)),"
Not registered under the scheme")</f>
        <v xml:space="preserve">
Not registered under the scheme</v>
      </c>
      <c r="Q678" s="71"/>
    </row>
    <row r="679" spans="1:18" ht="20.100000000000001" customHeight="1" x14ac:dyDescent="0.25">
      <c r="A679" s="85">
        <v>676</v>
      </c>
      <c r="B679" s="1" t="s">
        <v>1175</v>
      </c>
      <c r="C679" s="1" t="s">
        <v>1176</v>
      </c>
      <c r="D679" s="76" t="s">
        <v>1457</v>
      </c>
      <c r="E679" s="3">
        <f>IF('Commission Search Engine'!$C$10="",0,--ISNUMBER(SEARCH('Commission Search Engine'!$C$10,'Registered Organisation'!C679)))</f>
        <v>0</v>
      </c>
      <c r="F679" s="3" t="str">
        <f>IF('Registered Organisation'!E679=1,COUNTIF('Registered Organisation'!$E$4:$E679,1),"")</f>
        <v/>
      </c>
      <c r="G679" s="3" t="str">
        <f>IFERROR(INDEX('Registered Organisation'!$C$4:$C$1048576,MATCH(ROWS('Registered Organisation'!$F$4:$F679),'Registered Organisation'!$F$4:$F$1048576,0)),"
Not registered under the scheme")</f>
        <v xml:space="preserve">
Not registered under the scheme</v>
      </c>
      <c r="H679" s="3">
        <f>IF('Commission Search Engine'!$C$18="",0,--ISNUMBER(SEARCH('Commission Search Engine'!$C$18,'Registered Organisation'!B679)))</f>
        <v>0</v>
      </c>
      <c r="I679" s="3" t="str">
        <f>IF(H679=1,COUNTIF('Registered Organisation'!$H$4:$H679,1),"")</f>
        <v/>
      </c>
      <c r="J679" s="3" t="str">
        <f>IFERROR(INDEX('Registered Organisation'!$B$4:$B$1048576,MATCH(ROWS('Registered Organisation'!$I$4:$I679),'Registered Organisation'!$I$4:$I$1048576,0)),"
Not registered under the scheme")</f>
        <v xml:space="preserve">
Not registered under the scheme</v>
      </c>
      <c r="Q679" s="71"/>
    </row>
    <row r="680" spans="1:18" ht="20.100000000000001" customHeight="1" x14ac:dyDescent="0.25">
      <c r="A680" s="85">
        <v>677</v>
      </c>
      <c r="B680" s="1" t="s">
        <v>1177</v>
      </c>
      <c r="C680" s="1" t="s">
        <v>1178</v>
      </c>
      <c r="D680" s="76" t="s">
        <v>1458</v>
      </c>
      <c r="E680" s="3">
        <f>IF('Commission Search Engine'!$C$10="",0,--ISNUMBER(SEARCH('Commission Search Engine'!$C$10,'Registered Organisation'!C680)))</f>
        <v>0</v>
      </c>
      <c r="F680" s="3" t="str">
        <f>IF('Registered Organisation'!E680=1,COUNTIF('Registered Organisation'!$E$4:$E680,1),"")</f>
        <v/>
      </c>
      <c r="G680" s="3" t="str">
        <f>IFERROR(INDEX('Registered Organisation'!$C$4:$C$1048576,MATCH(ROWS('Registered Organisation'!$F$4:$F680),'Registered Organisation'!$F$4:$F$1048576,0)),"
Not registered under the scheme")</f>
        <v xml:space="preserve">
Not registered under the scheme</v>
      </c>
      <c r="H680" s="3">
        <f>IF('Commission Search Engine'!$C$18="",0,--ISNUMBER(SEARCH('Commission Search Engine'!$C$18,'Registered Organisation'!B680)))</f>
        <v>0</v>
      </c>
      <c r="I680" s="3" t="str">
        <f>IF(H680=1,COUNTIF('Registered Organisation'!$H$4:$H680,1),"")</f>
        <v/>
      </c>
      <c r="J680" s="3" t="str">
        <f>IFERROR(INDEX('Registered Organisation'!$B$4:$B$1048576,MATCH(ROWS('Registered Organisation'!$I$4:$I680),'Registered Organisation'!$I$4:$I$1048576,0)),"
Not registered under the scheme")</f>
        <v xml:space="preserve">
Not registered under the scheme</v>
      </c>
      <c r="Q680" s="71"/>
    </row>
    <row r="681" spans="1:18" ht="20.100000000000001" customHeight="1" x14ac:dyDescent="0.25">
      <c r="A681" s="85">
        <v>678</v>
      </c>
      <c r="B681" s="1" t="s">
        <v>1179</v>
      </c>
      <c r="C681" s="1" t="s">
        <v>1180</v>
      </c>
      <c r="D681" s="76" t="s">
        <v>1457</v>
      </c>
      <c r="E681" s="3">
        <f>IF('Commission Search Engine'!$C$10="",0,--ISNUMBER(SEARCH('Commission Search Engine'!$C$10,'Registered Organisation'!C681)))</f>
        <v>0</v>
      </c>
      <c r="F681" s="3" t="str">
        <f>IF('Registered Organisation'!E681=1,COUNTIF('Registered Organisation'!$E$4:$E681,1),"")</f>
        <v/>
      </c>
      <c r="G681" s="3" t="str">
        <f>IFERROR(INDEX('Registered Organisation'!$C$4:$C$1048576,MATCH(ROWS('Registered Organisation'!$F$4:$F681),'Registered Organisation'!$F$4:$F$1048576,0)),"
Not registered under the scheme")</f>
        <v xml:space="preserve">
Not registered under the scheme</v>
      </c>
      <c r="H681" s="3">
        <f>IF('Commission Search Engine'!$C$18="",0,--ISNUMBER(SEARCH('Commission Search Engine'!$C$18,'Registered Organisation'!B681)))</f>
        <v>0</v>
      </c>
      <c r="I681" s="3" t="str">
        <f>IF(H681=1,COUNTIF('Registered Organisation'!$H$4:$H681,1),"")</f>
        <v/>
      </c>
      <c r="J681" s="3" t="str">
        <f>IFERROR(INDEX('Registered Organisation'!$B$4:$B$1048576,MATCH(ROWS('Registered Organisation'!$I$4:$I681),'Registered Organisation'!$I$4:$I$1048576,0)),"
Not registered under the scheme")</f>
        <v xml:space="preserve">
Not registered under the scheme</v>
      </c>
      <c r="Q681" s="71"/>
    </row>
    <row r="682" spans="1:18" ht="20.100000000000001" customHeight="1" x14ac:dyDescent="0.25">
      <c r="A682" s="85">
        <v>679</v>
      </c>
      <c r="B682" s="1" t="s">
        <v>1181</v>
      </c>
      <c r="C682" s="1" t="s">
        <v>1182</v>
      </c>
      <c r="D682" s="76" t="s">
        <v>1457</v>
      </c>
      <c r="E682" s="3">
        <f>IF('Commission Search Engine'!$C$10="",0,--ISNUMBER(SEARCH('Commission Search Engine'!$C$10,'Registered Organisation'!C682)))</f>
        <v>0</v>
      </c>
      <c r="F682" s="3" t="str">
        <f>IF('Registered Organisation'!E682=1,COUNTIF('Registered Organisation'!$E$4:$E682,1),"")</f>
        <v/>
      </c>
      <c r="G682" s="3" t="str">
        <f>IFERROR(INDEX('Registered Organisation'!$C$4:$C$1048576,MATCH(ROWS('Registered Organisation'!$F$4:$F682),'Registered Organisation'!$F$4:$F$1048576,0)),"
Not registered under the scheme")</f>
        <v xml:space="preserve">
Not registered under the scheme</v>
      </c>
      <c r="H682" s="3">
        <f>IF('Commission Search Engine'!$C$18="",0,--ISNUMBER(SEARCH('Commission Search Engine'!$C$18,'Registered Organisation'!B682)))</f>
        <v>0</v>
      </c>
      <c r="I682" s="3" t="str">
        <f>IF(H682=1,COUNTIF('Registered Organisation'!$H$4:$H682,1),"")</f>
        <v/>
      </c>
      <c r="J682" s="3" t="str">
        <f>IFERROR(INDEX('Registered Organisation'!$B$4:$B$1048576,MATCH(ROWS('Registered Organisation'!$I$4:$I682),'Registered Organisation'!$I$4:$I$1048576,0)),"
Not registered under the scheme")</f>
        <v xml:space="preserve">
Not registered under the scheme</v>
      </c>
      <c r="Q682" s="71"/>
    </row>
    <row r="683" spans="1:18" ht="20.100000000000001" customHeight="1" x14ac:dyDescent="0.25">
      <c r="A683" s="85">
        <v>680</v>
      </c>
      <c r="B683" s="1" t="s">
        <v>1183</v>
      </c>
      <c r="C683" s="1" t="s">
        <v>1184</v>
      </c>
      <c r="D683" s="76" t="s">
        <v>1457</v>
      </c>
      <c r="E683" s="3">
        <f>IF('Commission Search Engine'!$C$10="",0,--ISNUMBER(SEARCH('Commission Search Engine'!$C$10,'Registered Organisation'!C683)))</f>
        <v>0</v>
      </c>
      <c r="F683" s="3" t="str">
        <f>IF('Registered Organisation'!E683=1,COUNTIF('Registered Organisation'!$E$4:$E683,1),"")</f>
        <v/>
      </c>
      <c r="G683" s="3" t="str">
        <f>IFERROR(INDEX('Registered Organisation'!$C$4:$C$1048576,MATCH(ROWS('Registered Organisation'!$F$4:$F683),'Registered Organisation'!$F$4:$F$1048576,0)),"
Not registered under the scheme")</f>
        <v xml:space="preserve">
Not registered under the scheme</v>
      </c>
      <c r="H683" s="3">
        <f>IF('Commission Search Engine'!$C$18="",0,--ISNUMBER(SEARCH('Commission Search Engine'!$C$18,'Registered Organisation'!B683)))</f>
        <v>0</v>
      </c>
      <c r="I683" s="3" t="str">
        <f>IF(H683=1,COUNTIF('Registered Organisation'!$H$4:$H683,1),"")</f>
        <v/>
      </c>
      <c r="J683" s="3" t="str">
        <f>IFERROR(INDEX('Registered Organisation'!$B$4:$B$1048576,MATCH(ROWS('Registered Organisation'!$I$4:$I683),'Registered Organisation'!$I$4:$I$1048576,0)),"
Not registered under the scheme")</f>
        <v xml:space="preserve">
Not registered under the scheme</v>
      </c>
      <c r="Q683" s="71"/>
    </row>
    <row r="684" spans="1:18" ht="20.100000000000001" customHeight="1" x14ac:dyDescent="0.25">
      <c r="A684" s="85">
        <v>681</v>
      </c>
      <c r="B684" s="1" t="s">
        <v>1185</v>
      </c>
      <c r="C684" s="1" t="s">
        <v>1186</v>
      </c>
      <c r="D684" s="76" t="s">
        <v>1457</v>
      </c>
      <c r="E684" s="3">
        <f>IF('Commission Search Engine'!$C$10="",0,--ISNUMBER(SEARCH('Commission Search Engine'!$C$10,'Registered Organisation'!C684)))</f>
        <v>0</v>
      </c>
      <c r="F684" s="3" t="str">
        <f>IF('Registered Organisation'!E684=1,COUNTIF('Registered Organisation'!$E$4:$E684,1),"")</f>
        <v/>
      </c>
      <c r="G684" s="3" t="str">
        <f>IFERROR(INDEX('Registered Organisation'!$C$4:$C$1048576,MATCH(ROWS('Registered Organisation'!$F$4:$F684),'Registered Organisation'!$F$4:$F$1048576,0)),"
Not registered under the scheme")</f>
        <v xml:space="preserve">
Not registered under the scheme</v>
      </c>
      <c r="H684" s="3">
        <f>IF('Commission Search Engine'!$C$18="",0,--ISNUMBER(SEARCH('Commission Search Engine'!$C$18,'Registered Organisation'!B684)))</f>
        <v>0</v>
      </c>
      <c r="I684" s="3" t="str">
        <f>IF(H684=1,COUNTIF('Registered Organisation'!$H$4:$H684,1),"")</f>
        <v/>
      </c>
      <c r="J684" s="3" t="str">
        <f>IFERROR(INDEX('Registered Organisation'!$B$4:$B$1048576,MATCH(ROWS('Registered Organisation'!$I$4:$I684),'Registered Organisation'!$I$4:$I$1048576,0)),"
Not registered under the scheme")</f>
        <v xml:space="preserve">
Not registered under the scheme</v>
      </c>
      <c r="Q684" s="71"/>
    </row>
    <row r="685" spans="1:18" ht="20.100000000000001" customHeight="1" x14ac:dyDescent="0.25">
      <c r="A685" s="85">
        <v>682</v>
      </c>
      <c r="B685" s="1" t="s">
        <v>1187</v>
      </c>
      <c r="C685" s="1" t="s">
        <v>1188</v>
      </c>
      <c r="D685" s="76" t="s">
        <v>1457</v>
      </c>
      <c r="E685" s="3">
        <f>IF('Commission Search Engine'!$C$10="",0,--ISNUMBER(SEARCH('Commission Search Engine'!$C$10,'Registered Organisation'!C685)))</f>
        <v>0</v>
      </c>
      <c r="F685" s="3" t="str">
        <f>IF('Registered Organisation'!E685=1,COUNTIF('Registered Organisation'!$E$4:$E685,1),"")</f>
        <v/>
      </c>
      <c r="G685" s="3" t="str">
        <f>IFERROR(INDEX('Registered Organisation'!$C$4:$C$1048576,MATCH(ROWS('Registered Organisation'!$F$4:$F685),'Registered Organisation'!$F$4:$F$1048576,0)),"
Not registered under the scheme")</f>
        <v xml:space="preserve">
Not registered under the scheme</v>
      </c>
      <c r="H685" s="3">
        <f>IF('Commission Search Engine'!$C$18="",0,--ISNUMBER(SEARCH('Commission Search Engine'!$C$18,'Registered Organisation'!B685)))</f>
        <v>0</v>
      </c>
      <c r="I685" s="3" t="str">
        <f>IF(H685=1,COUNTIF('Registered Organisation'!$H$4:$H685,1),"")</f>
        <v/>
      </c>
      <c r="J685" s="3" t="str">
        <f>IFERROR(INDEX('Registered Organisation'!$B$4:$B$1048576,MATCH(ROWS('Registered Organisation'!$I$4:$I685),'Registered Organisation'!$I$4:$I$1048576,0)),"
Not registered under the scheme")</f>
        <v xml:space="preserve">
Not registered under the scheme</v>
      </c>
      <c r="Q685" s="71"/>
    </row>
    <row r="686" spans="1:18" ht="20.100000000000001" customHeight="1" x14ac:dyDescent="0.25">
      <c r="A686" s="85">
        <v>683</v>
      </c>
      <c r="B686" s="1" t="s">
        <v>1189</v>
      </c>
      <c r="C686" s="1" t="s">
        <v>1190</v>
      </c>
      <c r="D686" s="76" t="s">
        <v>1457</v>
      </c>
      <c r="E686" s="3">
        <f>IF('Commission Search Engine'!$C$10="",0,--ISNUMBER(SEARCH('Commission Search Engine'!$C$10,'Registered Organisation'!C686)))</f>
        <v>0</v>
      </c>
      <c r="F686" s="3" t="str">
        <f>IF('Registered Organisation'!E686=1,COUNTIF('Registered Organisation'!$E$4:$E686,1),"")</f>
        <v/>
      </c>
      <c r="G686" s="3" t="str">
        <f>IFERROR(INDEX('Registered Organisation'!$C$4:$C$1048576,MATCH(ROWS('Registered Organisation'!$F$4:$F686),'Registered Organisation'!$F$4:$F$1048576,0)),"
Not registered under the scheme")</f>
        <v xml:space="preserve">
Not registered under the scheme</v>
      </c>
      <c r="H686" s="3">
        <f>IF('Commission Search Engine'!$C$18="",0,--ISNUMBER(SEARCH('Commission Search Engine'!$C$18,'Registered Organisation'!B686)))</f>
        <v>0</v>
      </c>
      <c r="I686" s="3" t="str">
        <f>IF(H686=1,COUNTIF('Registered Organisation'!$H$4:$H686,1),"")</f>
        <v/>
      </c>
      <c r="J686" s="3" t="str">
        <f>IFERROR(INDEX('Registered Organisation'!$B$4:$B$1048576,MATCH(ROWS('Registered Organisation'!$I$4:$I686),'Registered Organisation'!$I$4:$I$1048576,0)),"
Not registered under the scheme")</f>
        <v xml:space="preserve">
Not registered under the scheme</v>
      </c>
    </row>
    <row r="687" spans="1:18" ht="20.100000000000001" customHeight="1" x14ac:dyDescent="0.25">
      <c r="A687" s="85">
        <v>684</v>
      </c>
      <c r="B687" s="1" t="s">
        <v>1254</v>
      </c>
      <c r="C687" s="1" t="s">
        <v>1277</v>
      </c>
      <c r="D687" s="76" t="s">
        <v>1458</v>
      </c>
      <c r="E687" s="3">
        <f>IF('Commission Search Engine'!$C$10="",0,--ISNUMBER(SEARCH('Commission Search Engine'!$C$10,'Registered Organisation'!C687)))</f>
        <v>0</v>
      </c>
      <c r="F687" s="3" t="str">
        <f>IF('Registered Organisation'!E687=1,COUNTIF('Registered Organisation'!$E$4:$E687,1),"")</f>
        <v/>
      </c>
      <c r="G687" s="3" t="str">
        <f>IFERROR(INDEX('Registered Organisation'!$C$4:$C$1048576,MATCH(ROWS('Registered Organisation'!$F$4:$F687),'Registered Organisation'!$F$4:$F$1048576,0)),"
Not registered under the scheme")</f>
        <v xml:space="preserve">
Not registered under the scheme</v>
      </c>
      <c r="H687" s="3">
        <f>IF('Commission Search Engine'!$C$18="",0,--ISNUMBER(SEARCH('Commission Search Engine'!$C$18,'Registered Organisation'!B687)))</f>
        <v>0</v>
      </c>
      <c r="I687" s="3" t="str">
        <f>IF(H687=1,COUNTIF('Registered Organisation'!$H$4:$H687,1),"")</f>
        <v/>
      </c>
      <c r="J687" s="3" t="str">
        <f>IFERROR(INDEX('Registered Organisation'!$B$4:$B$1048576,MATCH(ROWS('Registered Organisation'!$I$4:$I687),'Registered Organisation'!$I$4:$I$1048576,0)),"
Not registered under the scheme")</f>
        <v xml:space="preserve">
Not registered under the scheme</v>
      </c>
    </row>
    <row r="688" spans="1:18" ht="20.100000000000001" customHeight="1" x14ac:dyDescent="0.25">
      <c r="A688" s="85">
        <v>685</v>
      </c>
      <c r="B688" s="1" t="s">
        <v>1191</v>
      </c>
      <c r="C688" s="1" t="s">
        <v>1192</v>
      </c>
      <c r="D688" s="76" t="s">
        <v>1457</v>
      </c>
      <c r="E688" s="3">
        <f>IF('Commission Search Engine'!$C$10="",0,--ISNUMBER(SEARCH('Commission Search Engine'!$C$10,'Registered Organisation'!C688)))</f>
        <v>0</v>
      </c>
      <c r="F688" s="3" t="str">
        <f>IF('Registered Organisation'!E688=1,COUNTIF('Registered Organisation'!$E$4:$E688,1),"")</f>
        <v/>
      </c>
      <c r="G688" s="3" t="str">
        <f>IFERROR(INDEX('Registered Organisation'!$C$4:$C$1048576,MATCH(ROWS('Registered Organisation'!$F$4:$F688),'Registered Organisation'!$F$4:$F$1048576,0)),"
Not registered under the scheme")</f>
        <v xml:space="preserve">
Not registered under the scheme</v>
      </c>
      <c r="H688" s="3">
        <f>IF('Commission Search Engine'!$C$18="",0,--ISNUMBER(SEARCH('Commission Search Engine'!$C$18,'Registered Organisation'!B688)))</f>
        <v>0</v>
      </c>
      <c r="I688" s="3" t="str">
        <f>IF(H688=1,COUNTIF('Registered Organisation'!$H$4:$H688,1),"")</f>
        <v/>
      </c>
      <c r="J688" s="3" t="str">
        <f>IFERROR(INDEX('Registered Organisation'!$B$4:$B$1048576,MATCH(ROWS('Registered Organisation'!$I$4:$I688),'Registered Organisation'!$I$4:$I$1048576,0)),"
Not registered under the scheme")</f>
        <v xml:space="preserve">
Not registered under the scheme</v>
      </c>
    </row>
    <row r="689" spans="1:10" ht="20.100000000000001" customHeight="1" x14ac:dyDescent="0.25">
      <c r="A689" s="85">
        <v>686</v>
      </c>
      <c r="B689" s="1" t="s">
        <v>1193</v>
      </c>
      <c r="C689" s="1" t="s">
        <v>1194</v>
      </c>
      <c r="D689" s="76" t="s">
        <v>1457</v>
      </c>
      <c r="E689" s="3">
        <f>IF('Commission Search Engine'!$C$10="",0,--ISNUMBER(SEARCH('Commission Search Engine'!$C$10,'Registered Organisation'!C689)))</f>
        <v>0</v>
      </c>
      <c r="F689" s="3" t="str">
        <f>IF('Registered Organisation'!E689=1,COUNTIF('Registered Organisation'!$E$4:$E689,1),"")</f>
        <v/>
      </c>
      <c r="G689" s="3" t="str">
        <f>IFERROR(INDEX('Registered Organisation'!$C$4:$C$1048576,MATCH(ROWS('Registered Organisation'!$F$4:$F689),'Registered Organisation'!$F$4:$F$1048576,0)),"
Not registered under the scheme")</f>
        <v xml:space="preserve">
Not registered under the scheme</v>
      </c>
      <c r="H689" s="3">
        <f>IF('Commission Search Engine'!$C$18="",0,--ISNUMBER(SEARCH('Commission Search Engine'!$C$18,'Registered Organisation'!B689)))</f>
        <v>0</v>
      </c>
      <c r="I689" s="3" t="str">
        <f>IF(H689=1,COUNTIF('Registered Organisation'!$H$4:$H689,1),"")</f>
        <v/>
      </c>
      <c r="J689" s="3" t="str">
        <f>IFERROR(INDEX('Registered Organisation'!$B$4:$B$1048576,MATCH(ROWS('Registered Organisation'!$I$4:$I689),'Registered Organisation'!$I$4:$I$1048576,0)),"
Not registered under the scheme")</f>
        <v xml:space="preserve">
Not registered under the scheme</v>
      </c>
    </row>
    <row r="690" spans="1:10" ht="20.100000000000001" customHeight="1" x14ac:dyDescent="0.25">
      <c r="A690" s="85">
        <v>687</v>
      </c>
      <c r="B690" s="1" t="s">
        <v>1195</v>
      </c>
      <c r="C690" s="1" t="s">
        <v>1196</v>
      </c>
      <c r="D690" s="76" t="s">
        <v>1457</v>
      </c>
      <c r="E690" s="3">
        <f>IF('Commission Search Engine'!$C$10="",0,--ISNUMBER(SEARCH('Commission Search Engine'!$C$10,'Registered Organisation'!C690)))</f>
        <v>0</v>
      </c>
      <c r="F690" s="3" t="str">
        <f>IF('Registered Organisation'!E690=1,COUNTIF('Registered Organisation'!$E$4:$E690,1),"")</f>
        <v/>
      </c>
      <c r="G690" s="3" t="str">
        <f>IFERROR(INDEX('Registered Organisation'!$C$4:$C$1048576,MATCH(ROWS('Registered Organisation'!$F$4:$F690),'Registered Organisation'!$F$4:$F$1048576,0)),"
Not registered under the scheme")</f>
        <v xml:space="preserve">
Not registered under the scheme</v>
      </c>
      <c r="H690" s="3">
        <f>IF('Commission Search Engine'!$C$18="",0,--ISNUMBER(SEARCH('Commission Search Engine'!$C$18,'Registered Organisation'!B690)))</f>
        <v>0</v>
      </c>
      <c r="I690" s="3" t="str">
        <f>IF(H690=1,COUNTIF('Registered Organisation'!$H$4:$H690,1),"")</f>
        <v/>
      </c>
      <c r="J690" s="3" t="str">
        <f>IFERROR(INDEX('Registered Organisation'!$B$4:$B$1048576,MATCH(ROWS('Registered Organisation'!$I$4:$I690),'Registered Organisation'!$I$4:$I$1048576,0)),"
Not registered under the scheme")</f>
        <v xml:space="preserve">
Not registered under the scheme</v>
      </c>
    </row>
    <row r="691" spans="1:10" ht="20.100000000000001" customHeight="1" x14ac:dyDescent="0.25">
      <c r="A691" s="85">
        <v>688</v>
      </c>
      <c r="B691" s="1" t="s">
        <v>1326</v>
      </c>
      <c r="C691" s="1" t="s">
        <v>1338</v>
      </c>
      <c r="D691" s="76" t="s">
        <v>1457</v>
      </c>
      <c r="E691" s="3">
        <f>IF('Commission Search Engine'!$C$10="",0,--ISNUMBER(SEARCH('Commission Search Engine'!$C$10,'Registered Organisation'!C691)))</f>
        <v>0</v>
      </c>
      <c r="F691" s="3" t="str">
        <f>IF('Registered Organisation'!E691=1,COUNTIF('Registered Organisation'!$E$4:$E691,1),"")</f>
        <v/>
      </c>
      <c r="G691" s="3" t="str">
        <f>IFERROR(INDEX('Registered Organisation'!$C$4:$C$1048576,MATCH(ROWS('Registered Organisation'!$F$4:$F691),'Registered Organisation'!$F$4:$F$1048576,0)),"
Not registered under the scheme")</f>
        <v xml:space="preserve">
Not registered under the scheme</v>
      </c>
      <c r="H691" s="3">
        <f>IF('Commission Search Engine'!$C$18="",0,--ISNUMBER(SEARCH('Commission Search Engine'!$C$18,'Registered Organisation'!B691)))</f>
        <v>0</v>
      </c>
      <c r="I691" s="3" t="str">
        <f>IF(H691=1,COUNTIF('Registered Organisation'!$H$4:$H691,1),"")</f>
        <v/>
      </c>
      <c r="J691" s="3" t="str">
        <f>IFERROR(INDEX('Registered Organisation'!$B$4:$B$1048576,MATCH(ROWS('Registered Organisation'!$I$4:$I691),'Registered Organisation'!$I$4:$I$1048576,0)),"
Not registered under the scheme")</f>
        <v xml:space="preserve">
Not registered under the scheme</v>
      </c>
    </row>
    <row r="692" spans="1:10" ht="20.100000000000001" customHeight="1" x14ac:dyDescent="0.25">
      <c r="A692" s="85">
        <v>689</v>
      </c>
      <c r="B692" s="1" t="s">
        <v>1381</v>
      </c>
      <c r="C692" s="1" t="s">
        <v>1382</v>
      </c>
      <c r="D692" s="76" t="s">
        <v>1457</v>
      </c>
      <c r="E692" s="3">
        <f>IF('Commission Search Engine'!$C$10="",0,--ISNUMBER(SEARCH('Commission Search Engine'!$C$10,'Registered Organisation'!C692)))</f>
        <v>0</v>
      </c>
      <c r="F692" s="3" t="str">
        <f>IF('Registered Organisation'!E692=1,COUNTIF('Registered Organisation'!$E$4:$E692,1),"")</f>
        <v/>
      </c>
      <c r="G692" s="3" t="str">
        <f>IFERROR(INDEX('Registered Organisation'!$C$4:$C$1048576,MATCH(ROWS('Registered Organisation'!$F$4:$F692),'Registered Organisation'!$F$4:$F$1048576,0)),"
Not registered under the scheme")</f>
        <v xml:space="preserve">
Not registered under the scheme</v>
      </c>
      <c r="H692" s="3">
        <f>IF('Commission Search Engine'!$C$18="",0,--ISNUMBER(SEARCH('Commission Search Engine'!$C$18,'Registered Organisation'!B692)))</f>
        <v>0</v>
      </c>
      <c r="I692" s="3" t="str">
        <f>IF(H692=1,COUNTIF('Registered Organisation'!$H$4:$H692,1),"")</f>
        <v/>
      </c>
      <c r="J692" s="3" t="str">
        <f>IFERROR(INDEX('Registered Organisation'!$B$4:$B$1048576,MATCH(ROWS('Registered Organisation'!$I$4:$I692),'Registered Organisation'!$I$4:$I$1048576,0)),"
Not registered under the scheme")</f>
        <v xml:space="preserve">
Not registered under the scheme</v>
      </c>
    </row>
    <row r="693" spans="1:10" ht="20.100000000000001" customHeight="1" x14ac:dyDescent="0.25">
      <c r="A693" s="85">
        <v>690</v>
      </c>
      <c r="B693" s="1" t="s">
        <v>1197</v>
      </c>
      <c r="C693" s="1" t="s">
        <v>1198</v>
      </c>
      <c r="D693" s="76" t="s">
        <v>1457</v>
      </c>
      <c r="E693" s="3">
        <f>IF('Commission Search Engine'!$C$10="",0,--ISNUMBER(SEARCH('Commission Search Engine'!$C$10,'Registered Organisation'!C693)))</f>
        <v>0</v>
      </c>
      <c r="F693" s="3" t="str">
        <f>IF('Registered Organisation'!E693=1,COUNTIF('Registered Organisation'!$E$4:$E693,1),"")</f>
        <v/>
      </c>
      <c r="G693" s="3" t="str">
        <f>IFERROR(INDEX('Registered Organisation'!$C$4:$C$1048576,MATCH(ROWS('Registered Organisation'!$F$4:$F693),'Registered Organisation'!$F$4:$F$1048576,0)),"
Not registered under the scheme")</f>
        <v xml:space="preserve">
Not registered under the scheme</v>
      </c>
      <c r="H693" s="3">
        <f>IF('Commission Search Engine'!$C$18="",0,--ISNUMBER(SEARCH('Commission Search Engine'!$C$18,'Registered Organisation'!B693)))</f>
        <v>0</v>
      </c>
      <c r="I693" s="3" t="str">
        <f>IF(H693=1,COUNTIF('Registered Organisation'!$H$4:$H693,1),"")</f>
        <v/>
      </c>
      <c r="J693" s="3" t="str">
        <f>IFERROR(INDEX('Registered Organisation'!$B$4:$B$1048576,MATCH(ROWS('Registered Organisation'!$I$4:$I693),'Registered Organisation'!$I$4:$I$1048576,0)),"
Not registered under the scheme")</f>
        <v xml:space="preserve">
Not registered under the scheme</v>
      </c>
    </row>
    <row r="694" spans="1:10" ht="20.100000000000001" customHeight="1" x14ac:dyDescent="0.25">
      <c r="A694" s="85">
        <v>691</v>
      </c>
      <c r="B694" s="1" t="s">
        <v>1199</v>
      </c>
      <c r="C694" s="1" t="s">
        <v>1200</v>
      </c>
      <c r="D694" s="76" t="s">
        <v>1457</v>
      </c>
      <c r="E694" s="3">
        <f>IF('Commission Search Engine'!$C$10="",0,--ISNUMBER(SEARCH('Commission Search Engine'!$C$10,'Registered Organisation'!C694)))</f>
        <v>0</v>
      </c>
      <c r="F694" s="3" t="str">
        <f>IF('Registered Organisation'!E694=1,COUNTIF('Registered Organisation'!$E$4:$E694,1),"")</f>
        <v/>
      </c>
      <c r="G694" s="3" t="str">
        <f>IFERROR(INDEX('Registered Organisation'!$C$4:$C$1048576,MATCH(ROWS('Registered Organisation'!$F$4:$F694),'Registered Organisation'!$F$4:$F$1048576,0)),"
Not registered under the scheme")</f>
        <v xml:space="preserve">
Not registered under the scheme</v>
      </c>
      <c r="H694" s="3">
        <f>IF('Commission Search Engine'!$C$18="",0,--ISNUMBER(SEARCH('Commission Search Engine'!$C$18,'Registered Organisation'!B694)))</f>
        <v>0</v>
      </c>
      <c r="I694" s="3" t="str">
        <f>IF(H694=1,COUNTIF('Registered Organisation'!$H$4:$H694,1),"")</f>
        <v/>
      </c>
      <c r="J694" s="3" t="str">
        <f>IFERROR(INDEX('Registered Organisation'!$B$4:$B$1048576,MATCH(ROWS('Registered Organisation'!$I$4:$I694),'Registered Organisation'!$I$4:$I$1048576,0)),"
Not registered under the scheme")</f>
        <v xml:space="preserve">
Not registered under the scheme</v>
      </c>
    </row>
    <row r="695" spans="1:10" ht="20.100000000000001" customHeight="1" x14ac:dyDescent="0.25">
      <c r="A695" s="85">
        <v>692</v>
      </c>
      <c r="B695" s="1" t="s">
        <v>1201</v>
      </c>
      <c r="C695" s="1" t="s">
        <v>1202</v>
      </c>
      <c r="D695" s="76" t="s">
        <v>1457</v>
      </c>
      <c r="E695" s="3">
        <f>IF('Commission Search Engine'!$C$10="",0,--ISNUMBER(SEARCH('Commission Search Engine'!$C$10,'Registered Organisation'!C695)))</f>
        <v>0</v>
      </c>
      <c r="F695" s="3" t="str">
        <f>IF('Registered Organisation'!E695=1,COUNTIF('Registered Organisation'!$E$4:$E695,1),"")</f>
        <v/>
      </c>
      <c r="G695" s="3" t="str">
        <f>IFERROR(INDEX('Registered Organisation'!$C$4:$C$1048576,MATCH(ROWS('Registered Organisation'!$F$4:$F695),'Registered Organisation'!$F$4:$F$1048576,0)),"
Not registered under the scheme")</f>
        <v xml:space="preserve">
Not registered under the scheme</v>
      </c>
      <c r="H695" s="3">
        <f>IF('Commission Search Engine'!$C$18="",0,--ISNUMBER(SEARCH('Commission Search Engine'!$C$18,'Registered Organisation'!B695)))</f>
        <v>0</v>
      </c>
      <c r="I695" s="3" t="str">
        <f>IF(H695=1,COUNTIF('Registered Organisation'!$H$4:$H695,1),"")</f>
        <v/>
      </c>
      <c r="J695" s="3" t="str">
        <f>IFERROR(INDEX('Registered Organisation'!$B$4:$B$1048576,MATCH(ROWS('Registered Organisation'!$I$4:$I695),'Registered Organisation'!$I$4:$I$1048576,0)),"
Not registered under the scheme")</f>
        <v xml:space="preserve">
Not registered under the scheme</v>
      </c>
    </row>
    <row r="696" spans="1:10" ht="20.100000000000001" customHeight="1" x14ac:dyDescent="0.25">
      <c r="A696" s="85">
        <v>693</v>
      </c>
      <c r="B696" s="1" t="s">
        <v>1203</v>
      </c>
      <c r="C696" s="1" t="s">
        <v>1204</v>
      </c>
      <c r="D696" s="76" t="s">
        <v>1458</v>
      </c>
      <c r="E696" s="3">
        <f>IF('Commission Search Engine'!$C$10="",0,--ISNUMBER(SEARCH('Commission Search Engine'!$C$10,'Registered Organisation'!C696)))</f>
        <v>0</v>
      </c>
      <c r="F696" s="3" t="str">
        <f>IF('Registered Organisation'!E696=1,COUNTIF('Registered Organisation'!$E$4:$E696,1),"")</f>
        <v/>
      </c>
      <c r="G696" s="3" t="str">
        <f>IFERROR(INDEX('Registered Organisation'!$C$4:$C$1048576,MATCH(ROWS('Registered Organisation'!$F$4:$F696),'Registered Organisation'!$F$4:$F$1048576,0)),"
Not registered under the scheme")</f>
        <v xml:space="preserve">
Not registered under the scheme</v>
      </c>
      <c r="H696" s="3">
        <f>IF('Commission Search Engine'!$C$18="",0,--ISNUMBER(SEARCH('Commission Search Engine'!$C$18,'Registered Organisation'!B696)))</f>
        <v>0</v>
      </c>
      <c r="I696" s="3" t="str">
        <f>IF(H696=1,COUNTIF('Registered Organisation'!$H$4:$H696,1),"")</f>
        <v/>
      </c>
      <c r="J696" s="3" t="str">
        <f>IFERROR(INDEX('Registered Organisation'!$B$4:$B$1048576,MATCH(ROWS('Registered Organisation'!$I$4:$I696),'Registered Organisation'!$I$4:$I$1048576,0)),"
Not registered under the scheme")</f>
        <v xml:space="preserve">
Not registered under the scheme</v>
      </c>
    </row>
  </sheetData>
  <sheetProtection algorithmName="SHA-512" hashValue="obDJZhK5iXSQqR3w76ZOuOPDav94NDQUTaKr1/sDnAYvKN/F5t0OUdbZ0GzhFpB3po/WKoJBbipMpj++BOCsmw==" saltValue="ZLpUJ0nwxNXUPFRD8DrX0w==" spinCount="100000" sheet="1" autoFilter="0"/>
  <autoFilter ref="A3:X696" xr:uid="{65871202-B73C-4997-891D-BA6DC35EBABA}"/>
  <sortState xmlns:xlrd2="http://schemas.microsoft.com/office/spreadsheetml/2017/richdata2" ref="B4:D696">
    <sortCondition ref="C4:C696"/>
  </sortState>
  <mergeCells count="2">
    <mergeCell ref="A1:D1"/>
    <mergeCell ref="A2:D2"/>
  </mergeCells>
  <conditionalFormatting sqref="B4:B685">
    <cfRule type="duplicateValues" dxfId="1" priority="6"/>
  </conditionalFormatting>
  <conditionalFormatting sqref="C4:C696">
    <cfRule type="duplicateValues" dxfId="0" priority="7"/>
  </conditionalFormatting>
  <pageMargins left="0.70866141732283472" right="0.70866141732283472" top="1.2598425196850394" bottom="0.74803149606299213" header="0.31496062992125984" footer="0.31496062992125984"/>
  <pageSetup paperSize="9" scale="80" fitToHeight="0" orientation="landscape" r:id="rId1"/>
  <headerFooter>
    <oddHeader>&amp;R&amp;G</oddHeader>
    <oddFooter>&amp;RPage &amp;P of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97BB8-6BBA-41CF-AC8D-39D1936E6C18}">
  <sheetPr codeName="Sheet3"/>
  <dimension ref="A1:E22"/>
  <sheetViews>
    <sheetView zoomScale="130" zoomScaleNormal="130" workbookViewId="0"/>
  </sheetViews>
  <sheetFormatPr defaultRowHeight="14.4" x14ac:dyDescent="0.3"/>
  <cols>
    <col min="1" max="1" width="15.5546875" bestFit="1" customWidth="1"/>
    <col min="2" max="2" width="33" customWidth="1"/>
    <col min="3" max="3" width="15" customWidth="1"/>
    <col min="4" max="4" width="18.5546875" style="77" customWidth="1"/>
  </cols>
  <sheetData>
    <row r="1" spans="1:5" x14ac:dyDescent="0.3">
      <c r="A1" s="79" t="s">
        <v>1341</v>
      </c>
      <c r="B1" s="77">
        <v>45474</v>
      </c>
      <c r="C1" s="78"/>
      <c r="E1" t="s">
        <v>1437</v>
      </c>
    </row>
    <row r="2" spans="1:5" x14ac:dyDescent="0.3">
      <c r="A2" s="79" t="s">
        <v>1342</v>
      </c>
      <c r="B2" s="84">
        <f>IF(AND(MONTH(B1)&gt;=1, MONTH(B1)&lt;=4),C4,IF(AND(MONTH(B1)&gt;=5, MONTH(B1)&lt;=12),C5,"Invalid Date"))</f>
        <v>45505</v>
      </c>
      <c r="C2" s="78"/>
      <c r="E2" t="s">
        <v>1438</v>
      </c>
    </row>
    <row r="3" spans="1:5" x14ac:dyDescent="0.3">
      <c r="A3" s="83" t="s">
        <v>1451</v>
      </c>
      <c r="B3" s="82" t="s">
        <v>1450</v>
      </c>
    </row>
    <row r="4" spans="1:5" x14ac:dyDescent="0.3">
      <c r="A4" s="79" t="s">
        <v>1415</v>
      </c>
      <c r="B4" t="s">
        <v>1435</v>
      </c>
      <c r="C4" s="77" t="str">
        <f>IF(MONTH(B1)&lt;=4,WORKDAY(B1 + 8 - WEEKDAY(B1, 1), 1, B11:B22),"")</f>
        <v/>
      </c>
    </row>
    <row r="5" spans="1:5" x14ac:dyDescent="0.3">
      <c r="A5" s="79" t="s">
        <v>1416</v>
      </c>
      <c r="B5" t="s">
        <v>1434</v>
      </c>
      <c r="C5" s="77">
        <f>IF(MONTH(B1)&lt;=4,"",WORKDAY(EOMONTH(B1, 0), 1, B11:B22))</f>
        <v>45505</v>
      </c>
    </row>
    <row r="6" spans="1:5" x14ac:dyDescent="0.3">
      <c r="B6" s="83" t="s">
        <v>1451</v>
      </c>
      <c r="C6" s="82" t="s">
        <v>1454</v>
      </c>
    </row>
    <row r="7" spans="1:5" x14ac:dyDescent="0.3">
      <c r="A7" t="s">
        <v>1436</v>
      </c>
    </row>
    <row r="9" spans="1:5" x14ac:dyDescent="0.3">
      <c r="A9" s="79" t="s">
        <v>1417</v>
      </c>
    </row>
    <row r="10" spans="1:5" x14ac:dyDescent="0.3">
      <c r="A10" s="79"/>
    </row>
    <row r="11" spans="1:5" x14ac:dyDescent="0.3">
      <c r="A11" t="s">
        <v>1418</v>
      </c>
      <c r="B11" s="77">
        <v>45292</v>
      </c>
      <c r="C11" t="s">
        <v>1419</v>
      </c>
    </row>
    <row r="12" spans="1:5" x14ac:dyDescent="0.3">
      <c r="A12" t="s">
        <v>1420</v>
      </c>
      <c r="B12" s="77">
        <v>45332</v>
      </c>
      <c r="C12" t="s">
        <v>1421</v>
      </c>
    </row>
    <row r="13" spans="1:5" x14ac:dyDescent="0.3">
      <c r="A13" t="s">
        <v>1420</v>
      </c>
      <c r="B13" s="77">
        <v>45333</v>
      </c>
      <c r="C13" t="s">
        <v>1422</v>
      </c>
    </row>
    <row r="14" spans="1:5" x14ac:dyDescent="0.3">
      <c r="A14" t="s">
        <v>1420</v>
      </c>
      <c r="B14" s="77">
        <v>45334</v>
      </c>
      <c r="C14" t="s">
        <v>1419</v>
      </c>
    </row>
    <row r="15" spans="1:5" x14ac:dyDescent="0.3">
      <c r="A15" t="s">
        <v>1423</v>
      </c>
      <c r="B15" s="77">
        <v>45380</v>
      </c>
      <c r="C15" t="s">
        <v>1424</v>
      </c>
    </row>
    <row r="16" spans="1:5" x14ac:dyDescent="0.3">
      <c r="A16" t="s">
        <v>1425</v>
      </c>
      <c r="B16" s="77">
        <v>45392</v>
      </c>
      <c r="C16" t="s">
        <v>1426</v>
      </c>
    </row>
    <row r="17" spans="1:3" x14ac:dyDescent="0.3">
      <c r="A17" t="s">
        <v>1427</v>
      </c>
      <c r="B17" s="77">
        <v>45413</v>
      </c>
      <c r="C17" t="s">
        <v>1426</v>
      </c>
    </row>
    <row r="18" spans="1:3" x14ac:dyDescent="0.3">
      <c r="A18" t="s">
        <v>1428</v>
      </c>
      <c r="B18" s="77">
        <v>45434</v>
      </c>
      <c r="C18" t="s">
        <v>1426</v>
      </c>
    </row>
    <row r="19" spans="1:3" x14ac:dyDescent="0.3">
      <c r="A19" t="s">
        <v>1429</v>
      </c>
      <c r="B19" s="77">
        <v>45460</v>
      </c>
      <c r="C19" t="s">
        <v>1419</v>
      </c>
    </row>
    <row r="20" spans="1:3" x14ac:dyDescent="0.3">
      <c r="A20" t="s">
        <v>1430</v>
      </c>
      <c r="B20" s="77">
        <v>45513</v>
      </c>
      <c r="C20" t="s">
        <v>1424</v>
      </c>
    </row>
    <row r="21" spans="1:3" x14ac:dyDescent="0.3">
      <c r="A21" t="s">
        <v>1431</v>
      </c>
      <c r="B21" s="77">
        <v>45596</v>
      </c>
      <c r="C21" t="s">
        <v>1432</v>
      </c>
    </row>
    <row r="22" spans="1:3" x14ac:dyDescent="0.3">
      <c r="A22" t="s">
        <v>1433</v>
      </c>
      <c r="B22" s="77">
        <v>45651</v>
      </c>
      <c r="C22" t="s">
        <v>1426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D74EF4D5CE7B4C9A5EF46BE171AB59" ma:contentTypeVersion="2" ma:contentTypeDescription="Create a new document." ma:contentTypeScope="" ma:versionID="5cf1a3d4202afe37e1ce050e2ca85a34">
  <xsd:schema xmlns:xsd="http://www.w3.org/2001/XMLSchema" xmlns:xs="http://www.w3.org/2001/XMLSchema" xmlns:p="http://schemas.microsoft.com/office/2006/metadata/properties" xmlns:ns2="9c197a06-1d28-4887-83d8-ed60837a7790" targetNamespace="http://schemas.microsoft.com/office/2006/metadata/properties" ma:root="true" ma:fieldsID="999a17edd0b5b750e581c583d0a0c20b" ns2:_="">
    <xsd:import namespace="9c197a06-1d28-4887-83d8-ed60837a779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97a06-1d28-4887-83d8-ed60837a77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1BFD92-6B19-48CC-ACA2-54C86F228606}">
  <ds:schemaRefs>
    <ds:schemaRef ds:uri="9c197a06-1d28-4887-83d8-ed60837a7790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A4C9F1-83D4-4C3E-890E-0D13026CE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197a06-1d28-4887-83d8-ed60837a77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8F3539-E190-4162-B6E0-61D327B56C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Commission Search Engine</vt:lpstr>
      <vt:lpstr>Registered Organisation</vt:lpstr>
      <vt:lpstr>Ref</vt:lpstr>
      <vt:lpstr>'Commission Search Engine'!Print_Area</vt:lpstr>
      <vt:lpstr>'Registered Organisation'!Print_Area</vt:lpstr>
      <vt:lpstr>'Commission Search Engine'!Print_Titles</vt:lpstr>
      <vt:lpstr>'Registered Organisation'!Print_Titles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 Kit ONG (IRAS)</dc:creator>
  <cp:lastModifiedBy>Wen Rong KIAN (IRAS)</cp:lastModifiedBy>
  <cp:lastPrinted>2020-09-21T08:21:15Z</cp:lastPrinted>
  <dcterms:created xsi:type="dcterms:W3CDTF">2020-09-16T08:32:54Z</dcterms:created>
  <dcterms:modified xsi:type="dcterms:W3CDTF">2024-08-01T09:42:41Z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0x010100FED74EF4D5CE7B4C9A5EF46BE171AB59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2023-12-06T06:01:13Z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e8fca58e-0a7f-482d-9243-cf8661b0cde8</vt:lpwstr>
  </property>
  <property fmtid="{D5CDD505-2E9C-101B-9397-08002B2CF9AE}" pid="9" name="MSIP_Label_5434c4c7-833e-41e4-b0ab-cdb227a2f6f7_ContentBits">
    <vt:lpwstr>0</vt:lpwstr>
  </property>
</Properties>
</file>